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030" activeTab="0"/>
  </bookViews>
  <sheets>
    <sheet name="Cover030629" sheetId="1" r:id="rId1"/>
    <sheet name="D030629" sheetId="2" r:id="rId2"/>
  </sheets>
  <definedNames>
    <definedName name="_xlnm.Print_Area" localSheetId="0">'Cover030629'!$A$1:$E$39</definedName>
    <definedName name="_xlnm.Print_Area" localSheetId="1">'D030629'!$A$1:$L$89</definedName>
  </definedNames>
  <calcPr fullCalcOnLoad="1" refMode="R1C1"/>
</workbook>
</file>

<file path=xl/sharedStrings.xml><?xml version="1.0" encoding="utf-8"?>
<sst xmlns="http://schemas.openxmlformats.org/spreadsheetml/2006/main" count="197" uniqueCount="82">
  <si>
    <t>LOS ANGELES COUNTY METROPOLITAN TRANSPORTATION AUTHORITY</t>
  </si>
  <si>
    <t>OPERATIONS DEPARTMENT</t>
  </si>
  <si>
    <t>SCHEDULED SERVICE OPERATING COST FACTORS</t>
  </si>
  <si>
    <t>REPORT  NO.  4-24</t>
  </si>
  <si>
    <t>CONTRACT LINES</t>
  </si>
  <si>
    <t>JUNE 29,  2003</t>
  </si>
  <si>
    <t>FROM:</t>
  </si>
  <si>
    <t>Jake Satin-Jacobs</t>
  </si>
  <si>
    <t xml:space="preserve">Manager, Service Performance Analysis </t>
  </si>
  <si>
    <t xml:space="preserve">     TO:</t>
  </si>
  <si>
    <t>Ed Muncy</t>
  </si>
  <si>
    <t xml:space="preserve">Director, Service Performance Analysis </t>
  </si>
  <si>
    <t>CC:</t>
  </si>
  <si>
    <t>Roderick Goldman</t>
  </si>
  <si>
    <t>Deputy Executive Officer, Service Development</t>
  </si>
  <si>
    <t>DATE OF ISSUE:</t>
  </si>
  <si>
    <t xml:space="preserve"> </t>
  </si>
  <si>
    <t>PURPOSE OF REPORT:</t>
  </si>
  <si>
    <t>The Scheduled Service Operating Cost Factors Report shows daily vehicle miles, hours, and equipment requirements</t>
  </si>
  <si>
    <t>for scheduled transit service.  Revenue hours include layovers but exclude deadheads.</t>
  </si>
  <si>
    <t xml:space="preserve">Operating Cost Factors reflect the school day service. </t>
  </si>
  <si>
    <t>Equipment requirements assume that a bus will not be pulled in and pulled out again during the same peak.</t>
  </si>
  <si>
    <r>
      <t>Contract Lines</t>
    </r>
    <r>
      <rPr>
        <b/>
        <sz val="9"/>
        <rFont val="CG Times"/>
        <family val="1"/>
      </rPr>
      <t xml:space="preserve"> are purchased transportation services for which computerized trip scheduling is performed by</t>
    </r>
  </si>
  <si>
    <t>LACMTA staff.  The indicated service levels will remain in effect until further notice.</t>
  </si>
  <si>
    <t>HIGHLIGHTS OF THIS ISSUE:</t>
  </si>
  <si>
    <t>Lines 96 and 167 were moved to new Division 98 at 140 N. Avenue 21.</t>
  </si>
  <si>
    <t>Lines 177, 214, and 256 were moved to Division 91.</t>
  </si>
  <si>
    <t>Line 214 midday service was cancelled.</t>
  </si>
  <si>
    <t>Line 631 was cancelled.</t>
  </si>
  <si>
    <t>Divisions 95 and 96 are no longer LACMTA contract facilities.</t>
  </si>
  <si>
    <t>DAILY EXCEPT SATURDAY AND SUNDAY - SCHOOL DAY, NON-RACE, NON-BOWL SCHEDULES</t>
  </si>
  <si>
    <t>Effective Date</t>
  </si>
  <si>
    <t>Line</t>
  </si>
  <si>
    <t>Division</t>
  </si>
  <si>
    <r>
      <t>AM Peak</t>
    </r>
    <r>
      <rPr>
        <sz val="9"/>
        <rFont val="Arial"/>
        <family val="2"/>
      </rPr>
      <t xml:space="preserve"> Buses</t>
    </r>
  </si>
  <si>
    <t>Base Buses</t>
  </si>
  <si>
    <r>
      <t>PM Peak</t>
    </r>
    <r>
      <rPr>
        <sz val="9"/>
        <rFont val="Arial"/>
        <family val="2"/>
      </rPr>
      <t xml:space="preserve"> Buses</t>
    </r>
  </si>
  <si>
    <t>Total Hours</t>
  </si>
  <si>
    <t>Revenue Hours</t>
  </si>
  <si>
    <t>Total Miles</t>
  </si>
  <si>
    <t>Revenue Miles</t>
  </si>
  <si>
    <t>One-way Miles</t>
  </si>
  <si>
    <t>Line Name</t>
  </si>
  <si>
    <t>Alameda Street - Los Angeles Street</t>
  </si>
  <si>
    <t>Los Angeles - Burbank - Sherman Oaks via Riverside Drive</t>
  </si>
  <si>
    <t>Rosecrans Ave</t>
  </si>
  <si>
    <t>Alondra Blvd</t>
  </si>
  <si>
    <t>Artesia Blvd</t>
  </si>
  <si>
    <t>Plummer St - Coldwater Canyon Ave</t>
  </si>
  <si>
    <t>La Cañada - Pasadena - Monrovia - Duarte</t>
  </si>
  <si>
    <t>Willowbrook - Harbor City - San Pedro</t>
  </si>
  <si>
    <t>South Broadway / Main Loop - Artesia Transit Center</t>
  </si>
  <si>
    <t>Cedars-Sinai Medical Center - Laurel Canyon Blvd</t>
  </si>
  <si>
    <t>Aviation Blvd - Palos Verdes Peninsula</t>
  </si>
  <si>
    <t>Long Beach - L.A.X. via Sepulveda Blvd</t>
  </si>
  <si>
    <t>Willowbrook - Huntington Park - Lorena St - City Terrace</t>
  </si>
  <si>
    <t>Eastern Ave - Avenue 64 - Hill Ave</t>
  </si>
  <si>
    <t>Rosemead Blvd - Lakewood Blvd</t>
  </si>
  <si>
    <t>Monrovia - El Monte - Norwalk</t>
  </si>
  <si>
    <t>Rampart Blvd - Hoover St - Colorado St</t>
  </si>
  <si>
    <t>*94</t>
  </si>
  <si>
    <t>Grande Vista Ave USC Hospital Shuttle</t>
  </si>
  <si>
    <t>Crenshaw Connection</t>
  </si>
  <si>
    <t>Green Line Shuttle World Way West</t>
  </si>
  <si>
    <t>*93</t>
  </si>
  <si>
    <t>Green Line Shuttle Sepulveda</t>
  </si>
  <si>
    <t>#1</t>
  </si>
  <si>
    <t>San Pedro Owl</t>
  </si>
  <si>
    <t>TOTAL</t>
  </si>
  <si>
    <t>PULLOUTS</t>
  </si>
  <si>
    <t>AM</t>
  </si>
  <si>
    <t>PM</t>
  </si>
  <si>
    <t>Compton - operated by First Transit</t>
  </si>
  <si>
    <t>Gardena - operated by Transportation Concepts</t>
  </si>
  <si>
    <t>18th/Georgia - operated by Transportation Concepts</t>
  </si>
  <si>
    <t>Paramount - operated by MV Transportation</t>
  </si>
  <si>
    <t>Lincoln Heights - operated by First Transit</t>
  </si>
  <si>
    <t>SATURDAY - SCHOOL HOLIDAY, NON-RACE, NON-BOWL SCHEDULES</t>
  </si>
  <si>
    <t>SUNDAY - SCHOOL HOLIDAY, NON-RACE, NON-BOWL SCHEDULES</t>
  </si>
  <si>
    <t>Note -</t>
  </si>
  <si>
    <t>* - Subcontracted to Operation Shuttle</t>
  </si>
  <si>
    <t># - Owl bus only.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</si>
</sst>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_(* #,##0.0_);_(* \(#,##0.0\);_(* &quot;-&quot;??_);_(@_)"/>
    <numFmt numFmtId="174" formatCode="_(* #,##0_);_(* \(#,##0\);_(* &quot;-&quot;??_);_(@_)"/>
    <numFmt numFmtId="175" formatCode="0_);\(0\)"/>
    <numFmt numFmtId="176" formatCode="0.000"/>
    <numFmt numFmtId="177" formatCode="0.0000"/>
    <numFmt numFmtId="178" formatCode="mm/dd/yy"/>
    <numFmt numFmtId="179" formatCode="0.00_);\(0.00\)"/>
    <numFmt numFmtId="180" formatCode="0.0_);\(0.0\)"/>
    <numFmt numFmtId="181" formatCode="\(000\)"/>
    <numFmt numFmtId="182" formatCode="0;[Red]0"/>
    <numFmt numFmtId="183" formatCode="#,##0.0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mmmm\ d\,\ yyyy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aettenschweiler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5.5"/>
      <name val="Small Fonts"/>
      <family val="2"/>
    </font>
    <font>
      <sz val="10"/>
      <name val="MS Sans Serif"/>
      <family val="0"/>
    </font>
    <font>
      <b/>
      <sz val="15"/>
      <name val="Arial Narrow"/>
      <family val="2"/>
    </font>
    <font>
      <b/>
      <sz val="12"/>
      <name val="CG Times"/>
      <family val="1"/>
    </font>
    <font>
      <b/>
      <sz val="18"/>
      <name val="CG Times"/>
      <family val="1"/>
    </font>
    <font>
      <b/>
      <i/>
      <sz val="18"/>
      <name val="CG Times"/>
      <family val="1"/>
    </font>
    <font>
      <sz val="18"/>
      <name val="CG Times"/>
      <family val="1"/>
    </font>
    <font>
      <b/>
      <sz val="11"/>
      <name val="CG Times"/>
      <family val="1"/>
    </font>
    <font>
      <sz val="11"/>
      <name val="Arial"/>
      <family val="0"/>
    </font>
    <font>
      <b/>
      <sz val="9"/>
      <name val="CG Times"/>
      <family val="1"/>
    </font>
    <font>
      <b/>
      <i/>
      <sz val="9"/>
      <name val="CG Times"/>
      <family val="1"/>
    </font>
    <font>
      <b/>
      <sz val="10"/>
      <name val="CG Times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wrapText="1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14" fontId="7" fillId="0" borderId="0" xfId="0" applyNumberFormat="1" applyFont="1" applyAlignment="1">
      <alignment horizontal="right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 horizontal="center" wrapText="1"/>
    </xf>
    <xf numFmtId="0" fontId="8" fillId="0" borderId="0" xfId="0" applyFont="1" applyAlignment="1" quotePrefix="1">
      <alignment horizontal="left" wrapText="1"/>
    </xf>
    <xf numFmtId="172" fontId="0" fillId="0" borderId="0" xfId="0" applyNumberFormat="1" applyAlignment="1">
      <alignment horizontal="center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1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5" fillId="0" borderId="0" xfId="0" applyFont="1" applyFill="1" applyAlignment="1" quotePrefix="1">
      <alignment/>
    </xf>
    <xf numFmtId="0" fontId="10" fillId="0" borderId="1" xfId="20" applyFont="1" applyBorder="1" applyAlignment="1">
      <alignment horizontal="centerContinuous"/>
      <protection/>
    </xf>
    <xf numFmtId="0" fontId="10" fillId="0" borderId="2" xfId="20" applyFont="1" applyBorder="1" applyAlignment="1">
      <alignment horizontal="centerContinuous"/>
      <protection/>
    </xf>
    <xf numFmtId="0" fontId="10" fillId="0" borderId="3" xfId="20" applyFont="1" applyBorder="1" applyAlignment="1">
      <alignment horizontal="centerContinuous"/>
      <protection/>
    </xf>
    <xf numFmtId="0" fontId="0" fillId="0" borderId="0" xfId="20">
      <alignment/>
      <protection/>
    </xf>
    <xf numFmtId="0" fontId="11" fillId="0" borderId="4" xfId="20" applyFont="1" applyBorder="1" applyAlignment="1">
      <alignment horizontal="centerContinuous" vertical="center"/>
      <protection/>
    </xf>
    <xf numFmtId="0" fontId="11" fillId="0" borderId="0" xfId="20" applyFont="1" applyBorder="1" applyAlignment="1">
      <alignment horizontal="centerContinuous" vertical="center"/>
      <protection/>
    </xf>
    <xf numFmtId="0" fontId="11" fillId="0" borderId="5" xfId="20" applyFont="1" applyBorder="1" applyAlignment="1">
      <alignment horizontal="centerContinuous" vertical="center"/>
      <protection/>
    </xf>
    <xf numFmtId="0" fontId="0" fillId="0" borderId="4" xfId="20" applyBorder="1">
      <alignment/>
      <protection/>
    </xf>
    <xf numFmtId="0" fontId="0" fillId="0" borderId="0" xfId="20" applyBorder="1">
      <alignment/>
      <protection/>
    </xf>
    <xf numFmtId="0" fontId="0" fillId="0" borderId="5" xfId="20" applyBorder="1">
      <alignment/>
      <protection/>
    </xf>
    <xf numFmtId="0" fontId="12" fillId="0" borderId="4" xfId="19" applyFont="1" applyBorder="1" applyAlignment="1">
      <alignment horizontal="centerContinuous"/>
      <protection/>
    </xf>
    <xf numFmtId="0" fontId="12" fillId="0" borderId="0" xfId="19" applyFont="1" applyBorder="1" applyAlignment="1">
      <alignment horizontal="centerContinuous"/>
      <protection/>
    </xf>
    <xf numFmtId="0" fontId="12" fillId="0" borderId="5" xfId="19" applyFont="1" applyBorder="1" applyAlignment="1">
      <alignment horizontal="centerContinuous"/>
      <protection/>
    </xf>
    <xf numFmtId="0" fontId="13" fillId="0" borderId="4" xfId="19" applyFont="1" applyBorder="1" applyAlignment="1">
      <alignment horizontal="centerContinuous"/>
      <protection/>
    </xf>
    <xf numFmtId="0" fontId="13" fillId="0" borderId="0" xfId="19" applyFont="1" applyBorder="1" applyAlignment="1">
      <alignment horizontal="centerContinuous"/>
      <protection/>
    </xf>
    <xf numFmtId="0" fontId="13" fillId="0" borderId="5" xfId="19" applyFont="1" applyBorder="1" applyAlignment="1">
      <alignment horizontal="centerContinuous"/>
      <protection/>
    </xf>
    <xf numFmtId="15" fontId="14" fillId="0" borderId="4" xfId="20" applyNumberFormat="1" applyFont="1" applyBorder="1" applyAlignment="1" quotePrefix="1">
      <alignment horizontal="centerContinuous"/>
      <protection/>
    </xf>
    <xf numFmtId="15" fontId="14" fillId="0" borderId="0" xfId="20" applyNumberFormat="1" applyFont="1" applyBorder="1" applyAlignment="1" quotePrefix="1">
      <alignment horizontal="centerContinuous"/>
      <protection/>
    </xf>
    <xf numFmtId="15" fontId="14" fillId="0" borderId="5" xfId="20" applyNumberFormat="1" applyFont="1" applyBorder="1" applyAlignment="1" quotePrefix="1">
      <alignment horizontal="centerContinuous"/>
      <protection/>
    </xf>
    <xf numFmtId="0" fontId="0" fillId="0" borderId="6" xfId="20" applyBorder="1">
      <alignment/>
      <protection/>
    </xf>
    <xf numFmtId="0" fontId="0" fillId="0" borderId="7" xfId="20" applyBorder="1">
      <alignment/>
      <protection/>
    </xf>
    <xf numFmtId="0" fontId="0" fillId="0" borderId="8" xfId="20" applyBorder="1">
      <alignment/>
      <protection/>
    </xf>
    <xf numFmtId="0" fontId="15" fillId="0" borderId="1" xfId="20" applyFont="1" applyBorder="1">
      <alignment/>
      <protection/>
    </xf>
    <xf numFmtId="0" fontId="15" fillId="0" borderId="2" xfId="19" applyFont="1" applyBorder="1">
      <alignment/>
      <protection/>
    </xf>
    <xf numFmtId="0" fontId="16" fillId="0" borderId="2" xfId="20" applyFont="1" applyBorder="1">
      <alignment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0" fontId="16" fillId="0" borderId="4" xfId="20" applyFont="1" applyBorder="1">
      <alignment/>
      <protection/>
    </xf>
    <xf numFmtId="0" fontId="15" fillId="0" borderId="0" xfId="19" applyFont="1" applyBorder="1" applyAlignment="1">
      <alignment horizontal="left"/>
      <protection/>
    </xf>
    <xf numFmtId="0" fontId="16" fillId="0" borderId="0" xfId="20" applyFont="1" applyBorder="1">
      <alignment/>
      <protection/>
    </xf>
    <xf numFmtId="0" fontId="15" fillId="0" borderId="4" xfId="20" applyFont="1" applyBorder="1">
      <alignment/>
      <protection/>
    </xf>
    <xf numFmtId="0" fontId="15" fillId="0" borderId="0" xfId="20" applyFont="1" applyBorder="1">
      <alignment/>
      <protection/>
    </xf>
    <xf numFmtId="0" fontId="15" fillId="0" borderId="0" xfId="20" applyFont="1" applyBorder="1" applyAlignment="1">
      <alignment horizontal="left"/>
      <protection/>
    </xf>
    <xf numFmtId="0" fontId="15" fillId="0" borderId="4" xfId="20" applyFont="1" applyBorder="1" applyAlignment="1">
      <alignment horizontal="center"/>
      <protection/>
    </xf>
    <xf numFmtId="188" fontId="15" fillId="0" borderId="0" xfId="20" applyNumberFormat="1" applyFont="1" applyBorder="1" applyAlignment="1">
      <alignment horizontal="left"/>
      <protection/>
    </xf>
    <xf numFmtId="0" fontId="15" fillId="0" borderId="0" xfId="20" applyFont="1" applyBorder="1" applyAlignment="1">
      <alignment horizontal="center"/>
      <protection/>
    </xf>
    <xf numFmtId="188" fontId="15" fillId="0" borderId="5" xfId="20" applyNumberFormat="1" applyFont="1" applyBorder="1" applyAlignment="1">
      <alignment horizontal="left"/>
      <protection/>
    </xf>
    <xf numFmtId="0" fontId="11" fillId="0" borderId="4" xfId="20" applyFont="1" applyBorder="1" applyAlignment="1">
      <alignment vertical="center"/>
      <protection/>
    </xf>
    <xf numFmtId="0" fontId="0" fillId="0" borderId="0" xfId="20" applyBorder="1" applyAlignment="1">
      <alignment vertical="center"/>
      <protection/>
    </xf>
    <xf numFmtId="0" fontId="0" fillId="0" borderId="5" xfId="20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7" fillId="0" borderId="4" xfId="19" applyFont="1" applyBorder="1">
      <alignment/>
      <protection/>
    </xf>
    <xf numFmtId="0" fontId="18" fillId="0" borderId="4" xfId="19" applyFont="1" applyBorder="1">
      <alignment/>
      <protection/>
    </xf>
    <xf numFmtId="0" fontId="1" fillId="0" borderId="9" xfId="20" applyFont="1" applyBorder="1">
      <alignment/>
      <protection/>
    </xf>
    <xf numFmtId="0" fontId="0" fillId="0" borderId="10" xfId="20" applyBorder="1">
      <alignment/>
      <protection/>
    </xf>
    <xf numFmtId="0" fontId="0" fillId="0" borderId="11" xfId="20" applyBorder="1">
      <alignment/>
      <protection/>
    </xf>
    <xf numFmtId="0" fontId="19" fillId="0" borderId="4" xfId="19" applyFont="1" applyBorder="1">
      <alignment/>
      <protection/>
    </xf>
    <xf numFmtId="0" fontId="19" fillId="0" borderId="4" xfId="20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RPT424.d030629.work" xfId="19"/>
    <cellStyle name="Normal_ScheduleNumbers.D021215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10.7109375" style="40" customWidth="1"/>
    <col min="2" max="2" width="9.140625" style="40" customWidth="1"/>
    <col min="3" max="3" width="21.140625" style="40" customWidth="1"/>
    <col min="4" max="4" width="21.00390625" style="40" customWidth="1"/>
    <col min="5" max="5" width="22.140625" style="40" customWidth="1"/>
    <col min="6" max="16384" width="9.140625" style="40" customWidth="1"/>
  </cols>
  <sheetData>
    <row r="1" spans="1:5" ht="43.5" customHeight="1">
      <c r="A1" s="37" t="s">
        <v>0</v>
      </c>
      <c r="B1" s="38"/>
      <c r="C1" s="38"/>
      <c r="D1" s="38"/>
      <c r="E1" s="39"/>
    </row>
    <row r="2" spans="1:5" ht="24.75" customHeight="1">
      <c r="A2" s="41" t="s">
        <v>1</v>
      </c>
      <c r="B2" s="42"/>
      <c r="C2" s="42"/>
      <c r="D2" s="42"/>
      <c r="E2" s="43"/>
    </row>
    <row r="3" spans="1:5" ht="21.75" customHeight="1">
      <c r="A3" s="44"/>
      <c r="B3" s="45"/>
      <c r="C3" s="45"/>
      <c r="D3" s="45"/>
      <c r="E3" s="46"/>
    </row>
    <row r="4" spans="1:5" ht="21.75" customHeight="1">
      <c r="A4" s="44"/>
      <c r="B4" s="45"/>
      <c r="C4" s="45"/>
      <c r="D4" s="45"/>
      <c r="E4" s="46"/>
    </row>
    <row r="5" spans="1:5" ht="21.75" customHeight="1">
      <c r="A5" s="44"/>
      <c r="B5" s="45"/>
      <c r="C5" s="45"/>
      <c r="D5" s="45"/>
      <c r="E5" s="46"/>
    </row>
    <row r="6" spans="1:5" ht="21.75" customHeight="1">
      <c r="A6" s="47" t="s">
        <v>2</v>
      </c>
      <c r="B6" s="48"/>
      <c r="C6" s="48"/>
      <c r="D6" s="48"/>
      <c r="E6" s="49"/>
    </row>
    <row r="7" spans="1:5" ht="21.75" customHeight="1">
      <c r="A7" s="47" t="s">
        <v>3</v>
      </c>
      <c r="B7" s="48"/>
      <c r="C7" s="48"/>
      <c r="D7" s="48"/>
      <c r="E7" s="49"/>
    </row>
    <row r="8" spans="1:5" ht="21.75" customHeight="1">
      <c r="A8" s="50" t="s">
        <v>4</v>
      </c>
      <c r="B8" s="51"/>
      <c r="C8" s="51"/>
      <c r="D8" s="51"/>
      <c r="E8" s="52"/>
    </row>
    <row r="9" spans="1:5" ht="21.75" customHeight="1">
      <c r="A9" s="53" t="s">
        <v>5</v>
      </c>
      <c r="B9" s="54"/>
      <c r="C9" s="54"/>
      <c r="D9" s="54"/>
      <c r="E9" s="55"/>
    </row>
    <row r="10" spans="1:5" ht="15" customHeight="1" thickBot="1">
      <c r="A10" s="56"/>
      <c r="B10" s="57"/>
      <c r="C10" s="57"/>
      <c r="D10" s="57"/>
      <c r="E10" s="58"/>
    </row>
    <row r="11" spans="1:5" ht="21.75" customHeight="1">
      <c r="A11" s="59" t="s">
        <v>6</v>
      </c>
      <c r="B11" s="60" t="s">
        <v>7</v>
      </c>
      <c r="C11" s="61"/>
      <c r="D11" s="62"/>
      <c r="E11" s="63"/>
    </row>
    <row r="12" spans="1:5" ht="12" customHeight="1">
      <c r="A12" s="64"/>
      <c r="B12" s="65" t="s">
        <v>8</v>
      </c>
      <c r="C12" s="66"/>
      <c r="D12" s="45"/>
      <c r="E12" s="46"/>
    </row>
    <row r="13" spans="1:5" ht="12" customHeight="1">
      <c r="A13" s="64"/>
      <c r="B13" s="66"/>
      <c r="C13" s="66"/>
      <c r="D13" s="45"/>
      <c r="E13" s="46"/>
    </row>
    <row r="14" spans="1:5" ht="12" customHeight="1">
      <c r="A14" s="67" t="s">
        <v>9</v>
      </c>
      <c r="B14" s="68" t="s">
        <v>10</v>
      </c>
      <c r="C14" s="66"/>
      <c r="D14" s="45"/>
      <c r="E14" s="46"/>
    </row>
    <row r="15" spans="1:5" ht="12" customHeight="1">
      <c r="A15" s="64"/>
      <c r="B15" s="69" t="s">
        <v>11</v>
      </c>
      <c r="C15" s="66"/>
      <c r="D15" s="45"/>
      <c r="E15" s="46"/>
    </row>
    <row r="16" spans="1:5" ht="12" customHeight="1">
      <c r="A16" s="64"/>
      <c r="B16" s="69"/>
      <c r="C16" s="66"/>
      <c r="D16" s="45"/>
      <c r="E16" s="46"/>
    </row>
    <row r="17" spans="1:5" ht="12" customHeight="1">
      <c r="A17" s="70" t="s">
        <v>12</v>
      </c>
      <c r="B17" s="68" t="s">
        <v>13</v>
      </c>
      <c r="C17" s="66"/>
      <c r="D17" s="45"/>
      <c r="E17" s="46"/>
    </row>
    <row r="18" spans="1:5" ht="12" customHeight="1">
      <c r="A18" s="67"/>
      <c r="B18" s="68" t="s">
        <v>14</v>
      </c>
      <c r="C18" s="66"/>
      <c r="D18" s="45"/>
      <c r="E18" s="46"/>
    </row>
    <row r="19" spans="1:5" ht="12" customHeight="1">
      <c r="A19" s="67"/>
      <c r="B19" s="68"/>
      <c r="C19" s="66"/>
      <c r="D19" s="45"/>
      <c r="E19" s="46"/>
    </row>
    <row r="20" spans="1:5" ht="12" customHeight="1">
      <c r="A20" s="67" t="s">
        <v>15</v>
      </c>
      <c r="B20" s="66"/>
      <c r="C20" s="71">
        <v>37859</v>
      </c>
      <c r="D20" s="72" t="s">
        <v>16</v>
      </c>
      <c r="E20" s="73" t="s">
        <v>16</v>
      </c>
    </row>
    <row r="21" spans="1:5" ht="13.5" thickBot="1">
      <c r="A21" s="56"/>
      <c r="B21" s="57"/>
      <c r="C21" s="57"/>
      <c r="D21" s="57"/>
      <c r="E21" s="58"/>
    </row>
    <row r="22" spans="1:5" s="77" customFormat="1" ht="24.75" customHeight="1">
      <c r="A22" s="74" t="s">
        <v>17</v>
      </c>
      <c r="B22" s="75"/>
      <c r="C22" s="75"/>
      <c r="D22" s="75"/>
      <c r="E22" s="76"/>
    </row>
    <row r="23" spans="1:5" ht="12.75">
      <c r="A23" s="78" t="s">
        <v>18</v>
      </c>
      <c r="B23" s="45"/>
      <c r="C23" s="45"/>
      <c r="D23" s="45"/>
      <c r="E23" s="46"/>
    </row>
    <row r="24" spans="1:5" ht="12.75">
      <c r="A24" s="78" t="s">
        <v>19</v>
      </c>
      <c r="B24" s="45"/>
      <c r="C24" s="45"/>
      <c r="D24" s="45"/>
      <c r="E24" s="46"/>
    </row>
    <row r="25" spans="1:5" ht="12.75">
      <c r="A25" s="78" t="s">
        <v>20</v>
      </c>
      <c r="B25" s="45"/>
      <c r="C25" s="45"/>
      <c r="D25" s="45"/>
      <c r="E25" s="46"/>
    </row>
    <row r="26" spans="1:5" ht="12.75">
      <c r="A26" s="78" t="s">
        <v>21</v>
      </c>
      <c r="B26" s="45"/>
      <c r="C26" s="45"/>
      <c r="D26" s="45"/>
      <c r="E26" s="46"/>
    </row>
    <row r="27" spans="1:5" ht="12.75">
      <c r="A27" s="79" t="s">
        <v>22</v>
      </c>
      <c r="B27" s="45"/>
      <c r="C27" s="45"/>
      <c r="D27" s="45"/>
      <c r="E27" s="46"/>
    </row>
    <row r="28" spans="1:5" ht="12.75">
      <c r="A28" s="78" t="s">
        <v>23</v>
      </c>
      <c r="B28" s="45"/>
      <c r="C28" s="45"/>
      <c r="D28" s="45"/>
      <c r="E28" s="46"/>
    </row>
    <row r="29" spans="1:5" ht="12.75">
      <c r="A29" s="78" t="s">
        <v>16</v>
      </c>
      <c r="B29" s="45"/>
      <c r="C29" s="45"/>
      <c r="D29" s="45"/>
      <c r="E29" s="46"/>
    </row>
    <row r="30" spans="1:5" ht="12.75">
      <c r="A30" s="78" t="s">
        <v>16</v>
      </c>
      <c r="B30" s="45"/>
      <c r="C30" s="45"/>
      <c r="D30" s="45"/>
      <c r="E30" s="46"/>
    </row>
    <row r="31" spans="1:5" ht="12.75">
      <c r="A31" s="80"/>
      <c r="B31" s="81"/>
      <c r="C31" s="81"/>
      <c r="D31" s="81"/>
      <c r="E31" s="82"/>
    </row>
    <row r="32" spans="1:5" s="77" customFormat="1" ht="24.75" customHeight="1">
      <c r="A32" s="74" t="s">
        <v>24</v>
      </c>
      <c r="B32" s="75"/>
      <c r="C32" s="75"/>
      <c r="D32" s="75"/>
      <c r="E32" s="76"/>
    </row>
    <row r="33" spans="1:5" ht="12.75">
      <c r="A33" s="83" t="s">
        <v>25</v>
      </c>
      <c r="B33" s="45"/>
      <c r="C33" s="45"/>
      <c r="D33" s="45"/>
      <c r="E33" s="46"/>
    </row>
    <row r="34" spans="1:5" ht="12.75">
      <c r="A34" s="83" t="s">
        <v>26</v>
      </c>
      <c r="B34" s="45"/>
      <c r="C34" s="45"/>
      <c r="D34" s="45"/>
      <c r="E34" s="46"/>
    </row>
    <row r="35" spans="1:5" ht="12.75">
      <c r="A35" s="83" t="s">
        <v>27</v>
      </c>
      <c r="B35" s="45"/>
      <c r="C35" s="45"/>
      <c r="D35" s="45"/>
      <c r="E35" s="46"/>
    </row>
    <row r="36" spans="1:5" ht="12.75">
      <c r="A36" s="83" t="s">
        <v>28</v>
      </c>
      <c r="B36" s="45"/>
      <c r="C36" s="45"/>
      <c r="D36" s="45"/>
      <c r="E36" s="46"/>
    </row>
    <row r="37" spans="1:5" ht="12.75">
      <c r="A37" s="83" t="s">
        <v>29</v>
      </c>
      <c r="B37" s="45"/>
      <c r="C37" s="45"/>
      <c r="D37" s="45"/>
      <c r="E37" s="46"/>
    </row>
    <row r="38" spans="1:5" ht="12.75">
      <c r="A38" s="84" t="s">
        <v>16</v>
      </c>
      <c r="B38" s="45"/>
      <c r="C38" s="45"/>
      <c r="D38" s="45"/>
      <c r="E38" s="46"/>
    </row>
    <row r="39" spans="1:5" ht="13.5" thickBot="1">
      <c r="A39" s="56"/>
      <c r="B39" s="57"/>
      <c r="C39" s="57"/>
      <c r="D39" s="57"/>
      <c r="E39" s="58"/>
    </row>
  </sheetData>
  <printOptions/>
  <pageMargins left="0.75" right="0.25" top="1" bottom="0.5" header="0.5" footer="0.5"/>
  <pageSetup horizontalDpi="600" verticalDpi="600" orientation="portrait" scale="110" r:id="rId3"/>
  <legacyDrawing r:id="rId2"/>
  <oleObjects>
    <oleObject progId="Word.Picture.8" shapeId="26285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B1">
      <pane ySplit="2" topLeftCell="BM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8.140625" style="0" customWidth="1"/>
    <col min="2" max="2" width="5.7109375" style="0" customWidth="1"/>
    <col min="3" max="3" width="7.421875" style="0" customWidth="1"/>
    <col min="4" max="6" width="6.7109375" style="0" customWidth="1"/>
    <col min="7" max="11" width="7.7109375" style="0" customWidth="1"/>
    <col min="12" max="12" width="27.8515625" style="0" customWidth="1"/>
  </cols>
  <sheetData>
    <row r="1" spans="2:13" ht="14.25" customHeight="1"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t="s">
        <v>16</v>
      </c>
    </row>
    <row r="2" spans="1:12" ht="27" customHeight="1">
      <c r="A2" s="5" t="s">
        <v>31</v>
      </c>
      <c r="B2" s="6" t="s">
        <v>32</v>
      </c>
      <c r="C2" s="7" t="s">
        <v>33</v>
      </c>
      <c r="D2" s="8" t="s">
        <v>34</v>
      </c>
      <c r="E2" s="9" t="s">
        <v>35</v>
      </c>
      <c r="F2" s="8" t="s">
        <v>36</v>
      </c>
      <c r="G2" s="10" t="s">
        <v>37</v>
      </c>
      <c r="H2" s="10" t="s">
        <v>38</v>
      </c>
      <c r="I2" s="10" t="s">
        <v>39</v>
      </c>
      <c r="J2" s="10" t="s">
        <v>40</v>
      </c>
      <c r="K2" s="10" t="s">
        <v>41</v>
      </c>
      <c r="L2" s="4" t="s">
        <v>42</v>
      </c>
    </row>
    <row r="3" spans="1:12" ht="12.75" customHeight="1">
      <c r="A3" s="11">
        <v>37801</v>
      </c>
      <c r="B3" s="12">
        <v>58</v>
      </c>
      <c r="C3" s="13">
        <v>97</v>
      </c>
      <c r="D3">
        <v>5</v>
      </c>
      <c r="E3">
        <v>5</v>
      </c>
      <c r="F3">
        <v>5</v>
      </c>
      <c r="G3" s="14">
        <v>81.91666666666667</v>
      </c>
      <c r="H3" s="14">
        <v>77.18333333333334</v>
      </c>
      <c r="I3" s="14">
        <v>874.7</v>
      </c>
      <c r="J3" s="14">
        <v>723.5</v>
      </c>
      <c r="K3" s="15">
        <v>9.1</v>
      </c>
      <c r="L3" s="16" t="s">
        <v>43</v>
      </c>
    </row>
    <row r="4" spans="1:12" ht="12.75" customHeight="1">
      <c r="A4" s="11">
        <v>37801</v>
      </c>
      <c r="B4" s="12">
        <v>96</v>
      </c>
      <c r="C4" s="13">
        <v>98</v>
      </c>
      <c r="D4">
        <v>11</v>
      </c>
      <c r="E4">
        <v>7</v>
      </c>
      <c r="F4">
        <v>10</v>
      </c>
      <c r="G4" s="14">
        <v>132.73333333333332</v>
      </c>
      <c r="H4" s="14">
        <v>124.28333333333333</v>
      </c>
      <c r="I4" s="14">
        <v>1890</v>
      </c>
      <c r="J4" s="14">
        <v>1579.2</v>
      </c>
      <c r="K4" s="17">
        <v>27.7</v>
      </c>
      <c r="L4" s="18" t="s">
        <v>44</v>
      </c>
    </row>
    <row r="5" spans="1:12" ht="12.75">
      <c r="A5" s="11">
        <v>37801</v>
      </c>
      <c r="B5" s="12">
        <v>125</v>
      </c>
      <c r="C5" s="13">
        <v>91</v>
      </c>
      <c r="D5">
        <v>15</v>
      </c>
      <c r="E5">
        <v>8</v>
      </c>
      <c r="F5">
        <v>14</v>
      </c>
      <c r="G5" s="14">
        <v>160.75</v>
      </c>
      <c r="H5" s="14">
        <v>146.08333333333334</v>
      </c>
      <c r="I5" s="14">
        <v>2500.7</v>
      </c>
      <c r="J5" s="14">
        <v>2009.7</v>
      </c>
      <c r="K5" s="19">
        <v>23.5</v>
      </c>
      <c r="L5" s="18" t="s">
        <v>45</v>
      </c>
    </row>
    <row r="6" spans="1:12" ht="12.75">
      <c r="A6" s="11">
        <v>37801</v>
      </c>
      <c r="B6" s="12">
        <v>128</v>
      </c>
      <c r="C6" s="13">
        <v>91</v>
      </c>
      <c r="D6">
        <v>4</v>
      </c>
      <c r="E6">
        <v>3</v>
      </c>
      <c r="F6">
        <v>3</v>
      </c>
      <c r="G6" s="14">
        <v>44.38333333333333</v>
      </c>
      <c r="H6" s="14">
        <v>41.95</v>
      </c>
      <c r="I6" s="14">
        <v>600.7</v>
      </c>
      <c r="J6" s="14">
        <v>529.1</v>
      </c>
      <c r="K6" s="19">
        <v>14.3</v>
      </c>
      <c r="L6" s="18" t="s">
        <v>46</v>
      </c>
    </row>
    <row r="7" spans="1:12" ht="12.75">
      <c r="A7" s="11">
        <v>37801</v>
      </c>
      <c r="B7" s="12">
        <v>130</v>
      </c>
      <c r="C7" s="13">
        <v>91</v>
      </c>
      <c r="D7">
        <v>13</v>
      </c>
      <c r="E7">
        <v>5</v>
      </c>
      <c r="F7">
        <v>12</v>
      </c>
      <c r="G7" s="14">
        <v>141.4</v>
      </c>
      <c r="H7" s="14">
        <v>123.3</v>
      </c>
      <c r="I7" s="14">
        <v>2216.1</v>
      </c>
      <c r="J7" s="14">
        <v>1709.2</v>
      </c>
      <c r="K7" s="19">
        <v>31.5</v>
      </c>
      <c r="L7" s="18" t="s">
        <v>47</v>
      </c>
    </row>
    <row r="8" spans="1:12" ht="12.75">
      <c r="A8" s="11">
        <v>37801</v>
      </c>
      <c r="B8" s="12">
        <v>167</v>
      </c>
      <c r="C8" s="13">
        <v>98</v>
      </c>
      <c r="D8">
        <v>10</v>
      </c>
      <c r="E8">
        <v>4</v>
      </c>
      <c r="F8">
        <v>9</v>
      </c>
      <c r="G8" s="14">
        <v>103.9</v>
      </c>
      <c r="H8" s="14">
        <v>84.01666666666667</v>
      </c>
      <c r="I8" s="14">
        <v>1958.6</v>
      </c>
      <c r="J8" s="14">
        <v>1237.6</v>
      </c>
      <c r="K8" s="19">
        <v>21.4</v>
      </c>
      <c r="L8" s="18" t="s">
        <v>48</v>
      </c>
    </row>
    <row r="9" spans="1:12" ht="12.75">
      <c r="A9" s="11">
        <v>37801</v>
      </c>
      <c r="B9" s="12">
        <v>177</v>
      </c>
      <c r="C9" s="20">
        <v>91</v>
      </c>
      <c r="D9">
        <v>4</v>
      </c>
      <c r="E9">
        <v>3</v>
      </c>
      <c r="F9">
        <v>3</v>
      </c>
      <c r="G9" s="14">
        <v>48.31666666666667</v>
      </c>
      <c r="H9" s="14">
        <v>41.583333333333336</v>
      </c>
      <c r="I9" s="14">
        <v>860.1</v>
      </c>
      <c r="J9" s="14">
        <v>622.5</v>
      </c>
      <c r="K9" s="17">
        <v>20.75</v>
      </c>
      <c r="L9" s="18" t="s">
        <v>49</v>
      </c>
    </row>
    <row r="10" spans="1:12" ht="12.75">
      <c r="A10" s="11">
        <v>37801</v>
      </c>
      <c r="B10" s="12">
        <v>205</v>
      </c>
      <c r="C10" s="13">
        <v>91</v>
      </c>
      <c r="D10">
        <v>12</v>
      </c>
      <c r="E10">
        <v>6</v>
      </c>
      <c r="F10">
        <v>9</v>
      </c>
      <c r="G10" s="14">
        <v>134.7</v>
      </c>
      <c r="H10" s="14">
        <v>125.5</v>
      </c>
      <c r="I10" s="14">
        <v>2125.7</v>
      </c>
      <c r="J10" s="14">
        <v>1837.4</v>
      </c>
      <c r="K10" s="17">
        <v>28.35</v>
      </c>
      <c r="L10" s="18" t="s">
        <v>50</v>
      </c>
    </row>
    <row r="11" spans="1:12" ht="12.75">
      <c r="A11" s="11">
        <v>37801</v>
      </c>
      <c r="B11" s="12">
        <v>214</v>
      </c>
      <c r="C11" s="13">
        <v>91</v>
      </c>
      <c r="D11">
        <v>4</v>
      </c>
      <c r="E11">
        <v>0</v>
      </c>
      <c r="F11">
        <v>4</v>
      </c>
      <c r="G11" s="14">
        <v>30.433333333333334</v>
      </c>
      <c r="H11" s="14">
        <v>27.5</v>
      </c>
      <c r="I11" s="14">
        <v>528.9</v>
      </c>
      <c r="J11" s="14">
        <v>447.3</v>
      </c>
      <c r="K11" s="17">
        <v>10.7</v>
      </c>
      <c r="L11" s="18" t="s">
        <v>51</v>
      </c>
    </row>
    <row r="12" spans="1:12" ht="12.75">
      <c r="A12" s="11">
        <v>37801</v>
      </c>
      <c r="B12" s="12">
        <v>218</v>
      </c>
      <c r="C12" s="13">
        <v>94</v>
      </c>
      <c r="D12">
        <v>6</v>
      </c>
      <c r="E12">
        <v>3</v>
      </c>
      <c r="F12">
        <v>6</v>
      </c>
      <c r="G12" s="14">
        <v>66.5</v>
      </c>
      <c r="H12" s="14">
        <v>57.266666666666666</v>
      </c>
      <c r="I12" s="14">
        <v>948</v>
      </c>
      <c r="J12" s="14">
        <v>710.5</v>
      </c>
      <c r="K12" s="17">
        <v>8.95</v>
      </c>
      <c r="L12" s="18" t="s">
        <v>52</v>
      </c>
    </row>
    <row r="13" spans="1:12" ht="12.75">
      <c r="A13" s="11">
        <v>37801</v>
      </c>
      <c r="B13" s="12">
        <v>225</v>
      </c>
      <c r="C13" s="13">
        <v>91</v>
      </c>
      <c r="D13">
        <v>5</v>
      </c>
      <c r="E13">
        <v>5</v>
      </c>
      <c r="F13">
        <v>7</v>
      </c>
      <c r="G13" s="14">
        <v>83.85</v>
      </c>
      <c r="H13" s="14">
        <v>73.1</v>
      </c>
      <c r="I13" s="14">
        <v>1529.4</v>
      </c>
      <c r="J13" s="14">
        <v>1175.7</v>
      </c>
      <c r="K13" s="19">
        <v>30.4</v>
      </c>
      <c r="L13" s="18" t="s">
        <v>53</v>
      </c>
    </row>
    <row r="14" spans="1:12" ht="12.75">
      <c r="A14" s="11">
        <v>37801</v>
      </c>
      <c r="B14" s="12">
        <v>232</v>
      </c>
      <c r="C14" s="13">
        <v>91</v>
      </c>
      <c r="D14">
        <v>15</v>
      </c>
      <c r="E14">
        <v>8</v>
      </c>
      <c r="F14">
        <v>17</v>
      </c>
      <c r="G14" s="14">
        <v>194.7</v>
      </c>
      <c r="H14" s="14">
        <v>169.46666666666667</v>
      </c>
      <c r="I14" s="14">
        <v>3109.3</v>
      </c>
      <c r="J14" s="14">
        <v>2376.2</v>
      </c>
      <c r="K14" s="17">
        <v>24.8</v>
      </c>
      <c r="L14" s="18" t="s">
        <v>54</v>
      </c>
    </row>
    <row r="15" spans="1:12" ht="12.75">
      <c r="A15" s="11">
        <v>37801</v>
      </c>
      <c r="B15" s="12">
        <v>254</v>
      </c>
      <c r="C15" s="13">
        <v>91</v>
      </c>
      <c r="D15">
        <v>4</v>
      </c>
      <c r="E15">
        <v>3</v>
      </c>
      <c r="F15">
        <v>4</v>
      </c>
      <c r="G15" s="14">
        <v>55.25</v>
      </c>
      <c r="H15" s="14">
        <v>52.016666666666666</v>
      </c>
      <c r="I15" s="14">
        <v>698.9</v>
      </c>
      <c r="J15" s="14">
        <v>606</v>
      </c>
      <c r="K15" s="17">
        <v>17</v>
      </c>
      <c r="L15" s="18" t="s">
        <v>55</v>
      </c>
    </row>
    <row r="16" spans="1:12" ht="12.75">
      <c r="A16" s="11">
        <v>37801</v>
      </c>
      <c r="B16" s="12">
        <v>256</v>
      </c>
      <c r="C16" s="20">
        <v>91</v>
      </c>
      <c r="D16">
        <v>6</v>
      </c>
      <c r="E16">
        <v>5</v>
      </c>
      <c r="F16">
        <v>5</v>
      </c>
      <c r="G16" s="14">
        <v>92.7</v>
      </c>
      <c r="H16" s="14">
        <v>84.28333333333333</v>
      </c>
      <c r="I16" s="14">
        <v>1360.6</v>
      </c>
      <c r="J16" s="14">
        <v>1086.8</v>
      </c>
      <c r="K16" s="17">
        <v>23</v>
      </c>
      <c r="L16" s="18" t="s">
        <v>56</v>
      </c>
    </row>
    <row r="17" spans="1:12" ht="12.75">
      <c r="A17" s="11">
        <v>37801</v>
      </c>
      <c r="B17" s="12">
        <v>266</v>
      </c>
      <c r="C17" s="13">
        <v>91</v>
      </c>
      <c r="D17">
        <v>7</v>
      </c>
      <c r="E17">
        <v>5</v>
      </c>
      <c r="F17">
        <v>6</v>
      </c>
      <c r="G17" s="14">
        <v>100.43333333333334</v>
      </c>
      <c r="H17" s="14">
        <v>88.75</v>
      </c>
      <c r="I17" s="14">
        <v>1554.7</v>
      </c>
      <c r="J17" s="14">
        <v>1218</v>
      </c>
      <c r="K17" s="19">
        <v>22.4</v>
      </c>
      <c r="L17" s="18" t="s">
        <v>57</v>
      </c>
    </row>
    <row r="18" spans="1:12" ht="12.75">
      <c r="A18" s="11">
        <v>37801</v>
      </c>
      <c r="B18" s="12">
        <v>270</v>
      </c>
      <c r="C18" s="13">
        <v>91</v>
      </c>
      <c r="D18">
        <v>5</v>
      </c>
      <c r="E18">
        <v>4</v>
      </c>
      <c r="F18">
        <v>6</v>
      </c>
      <c r="G18" s="14">
        <v>81.26666666666667</v>
      </c>
      <c r="H18" s="14">
        <v>73.41666666666667</v>
      </c>
      <c r="I18" s="14">
        <v>1204.9</v>
      </c>
      <c r="J18" s="14">
        <v>918.8</v>
      </c>
      <c r="K18" s="17">
        <v>23.9</v>
      </c>
      <c r="L18" s="18" t="s">
        <v>58</v>
      </c>
    </row>
    <row r="19" spans="1:12" ht="12.75">
      <c r="A19" s="11">
        <v>37801</v>
      </c>
      <c r="B19" s="12">
        <v>603</v>
      </c>
      <c r="C19" s="13">
        <v>94</v>
      </c>
      <c r="D19">
        <v>9</v>
      </c>
      <c r="E19">
        <v>7</v>
      </c>
      <c r="F19">
        <v>9</v>
      </c>
      <c r="G19" s="14">
        <v>126.2</v>
      </c>
      <c r="H19" s="14">
        <v>120.2</v>
      </c>
      <c r="I19" s="14">
        <v>1408</v>
      </c>
      <c r="J19" s="14">
        <v>1269.4</v>
      </c>
      <c r="K19" s="17">
        <v>11.65</v>
      </c>
      <c r="L19" s="18" t="s">
        <v>59</v>
      </c>
    </row>
    <row r="20" spans="1:12" ht="12.75">
      <c r="A20" s="11">
        <v>37801</v>
      </c>
      <c r="B20" s="12">
        <v>605</v>
      </c>
      <c r="C20" s="13" t="s">
        <v>60</v>
      </c>
      <c r="D20">
        <v>4</v>
      </c>
      <c r="E20">
        <v>2</v>
      </c>
      <c r="F20">
        <v>4</v>
      </c>
      <c r="G20" s="14">
        <v>42.61666666666667</v>
      </c>
      <c r="H20" s="14">
        <v>39.88333333333333</v>
      </c>
      <c r="I20" s="14">
        <v>485.5</v>
      </c>
      <c r="J20" s="14">
        <v>416.6</v>
      </c>
      <c r="K20" s="17">
        <v>5.2</v>
      </c>
      <c r="L20" s="18" t="s">
        <v>61</v>
      </c>
    </row>
    <row r="21" spans="1:12" ht="12.75">
      <c r="A21" s="11">
        <v>37801</v>
      </c>
      <c r="B21" s="12">
        <v>608</v>
      </c>
      <c r="C21" s="13">
        <v>93</v>
      </c>
      <c r="D21">
        <v>2</v>
      </c>
      <c r="E21">
        <v>2</v>
      </c>
      <c r="F21">
        <v>2</v>
      </c>
      <c r="G21" s="14">
        <v>24.983333333333334</v>
      </c>
      <c r="H21" s="14">
        <v>23.45</v>
      </c>
      <c r="I21" s="14">
        <v>318.6</v>
      </c>
      <c r="J21" s="14">
        <v>270.7</v>
      </c>
      <c r="K21" s="17">
        <v>11.5</v>
      </c>
      <c r="L21" s="18" t="s">
        <v>62</v>
      </c>
    </row>
    <row r="22" spans="1:12" ht="12.75">
      <c r="A22" s="11">
        <v>37801</v>
      </c>
      <c r="B22" s="12">
        <v>625</v>
      </c>
      <c r="C22" s="13">
        <v>93</v>
      </c>
      <c r="D22">
        <v>6</v>
      </c>
      <c r="E22">
        <v>4</v>
      </c>
      <c r="F22">
        <v>6</v>
      </c>
      <c r="G22" s="14">
        <v>80.51666666666667</v>
      </c>
      <c r="H22" s="14">
        <v>74.41666666666667</v>
      </c>
      <c r="I22" s="14">
        <v>1168</v>
      </c>
      <c r="J22" s="14">
        <v>975.1</v>
      </c>
      <c r="K22" s="17">
        <v>14.4</v>
      </c>
      <c r="L22" s="18" t="s">
        <v>63</v>
      </c>
    </row>
    <row r="23" spans="1:12" ht="12.75">
      <c r="A23" s="11">
        <v>37801</v>
      </c>
      <c r="B23" s="12">
        <v>626</v>
      </c>
      <c r="C23" s="13" t="s">
        <v>64</v>
      </c>
      <c r="D23">
        <v>2</v>
      </c>
      <c r="E23">
        <v>0</v>
      </c>
      <c r="F23">
        <v>2</v>
      </c>
      <c r="G23" s="14">
        <v>15.133333333333333</v>
      </c>
      <c r="H23" s="14">
        <v>12.4</v>
      </c>
      <c r="I23" s="14">
        <v>230.4</v>
      </c>
      <c r="J23" s="14">
        <v>144</v>
      </c>
      <c r="K23" s="17">
        <v>4.5</v>
      </c>
      <c r="L23" s="18" t="s">
        <v>65</v>
      </c>
    </row>
    <row r="24" spans="1:12" ht="12.75">
      <c r="A24" s="11">
        <v>37801</v>
      </c>
      <c r="B24" s="12">
        <v>646</v>
      </c>
      <c r="C24" s="13" t="s">
        <v>64</v>
      </c>
      <c r="D24" s="19" t="s">
        <v>66</v>
      </c>
      <c r="E24">
        <v>0</v>
      </c>
      <c r="F24">
        <v>0</v>
      </c>
      <c r="G24" s="14">
        <v>4.883333333333334</v>
      </c>
      <c r="H24" s="14">
        <v>4.466666666666667</v>
      </c>
      <c r="I24" s="14">
        <v>108.9</v>
      </c>
      <c r="J24" s="14">
        <v>90.4</v>
      </c>
      <c r="K24" s="17">
        <v>10.1</v>
      </c>
      <c r="L24" s="18" t="s">
        <v>67</v>
      </c>
    </row>
    <row r="25" spans="2:10" ht="20.25" customHeight="1">
      <c r="B25" s="21" t="s">
        <v>16</v>
      </c>
      <c r="C25" s="22" t="s">
        <v>68</v>
      </c>
      <c r="D25" s="23">
        <f aca="true" t="shared" si="0" ref="D25:J25">SUM(D3:D24)</f>
        <v>149</v>
      </c>
      <c r="E25" s="23">
        <f t="shared" si="0"/>
        <v>89</v>
      </c>
      <c r="F25" s="23">
        <f t="shared" si="0"/>
        <v>143</v>
      </c>
      <c r="G25" s="24">
        <f t="shared" si="0"/>
        <v>1847.5666666666668</v>
      </c>
      <c r="H25" s="24">
        <f t="shared" si="0"/>
        <v>1664.516666666667</v>
      </c>
      <c r="I25" s="24">
        <f t="shared" si="0"/>
        <v>27680.7</v>
      </c>
      <c r="J25" s="24">
        <f t="shared" si="0"/>
        <v>21953.699999999997</v>
      </c>
    </row>
    <row r="26" spans="2:12" ht="12.75" customHeight="1">
      <c r="B26" s="21"/>
      <c r="C26" s="22"/>
      <c r="D26" s="23"/>
      <c r="E26" s="23"/>
      <c r="F26" s="23"/>
      <c r="G26" s="24"/>
      <c r="H26" s="24"/>
      <c r="I26" s="3" t="s">
        <v>16</v>
      </c>
      <c r="J26" s="3" t="s">
        <v>69</v>
      </c>
      <c r="L26" t="s">
        <v>16</v>
      </c>
    </row>
    <row r="27" spans="8:11" ht="12.75">
      <c r="H27" s="26" t="s">
        <v>16</v>
      </c>
      <c r="I27" s="26" t="s">
        <v>70</v>
      </c>
      <c r="J27" s="26" t="s">
        <v>71</v>
      </c>
      <c r="K27" s="26" t="s">
        <v>68</v>
      </c>
    </row>
    <row r="28" spans="2:11" ht="10.5" customHeight="1">
      <c r="B28" s="27" t="s">
        <v>33</v>
      </c>
      <c r="C28" s="26">
        <v>91</v>
      </c>
      <c r="D28" s="3" t="s">
        <v>72</v>
      </c>
      <c r="I28" s="26">
        <v>95</v>
      </c>
      <c r="J28" s="26">
        <v>36</v>
      </c>
      <c r="K28" s="26">
        <f>J28+I28</f>
        <v>131</v>
      </c>
    </row>
    <row r="29" spans="2:11" ht="10.5" customHeight="1">
      <c r="B29" s="27" t="s">
        <v>33</v>
      </c>
      <c r="C29" s="26">
        <v>93</v>
      </c>
      <c r="D29" s="28" t="s">
        <v>73</v>
      </c>
      <c r="E29" s="29"/>
      <c r="F29" s="29"/>
      <c r="G29" s="29"/>
      <c r="H29" s="29"/>
      <c r="I29" s="26">
        <v>10</v>
      </c>
      <c r="J29" s="26">
        <v>5</v>
      </c>
      <c r="K29" s="26">
        <f>J29+I29</f>
        <v>15</v>
      </c>
    </row>
    <row r="30" spans="2:11" ht="10.5" customHeight="1">
      <c r="B30" s="27" t="s">
        <v>33</v>
      </c>
      <c r="C30" s="26">
        <v>94</v>
      </c>
      <c r="D30" s="3" t="s">
        <v>74</v>
      </c>
      <c r="I30" s="26">
        <v>19</v>
      </c>
      <c r="J30" s="26">
        <v>7</v>
      </c>
      <c r="K30" s="26">
        <f>J30+I30</f>
        <v>26</v>
      </c>
    </row>
    <row r="31" spans="2:11" ht="10.5" customHeight="1">
      <c r="B31" s="27" t="s">
        <v>33</v>
      </c>
      <c r="C31" s="26">
        <v>97</v>
      </c>
      <c r="D31" s="30" t="s">
        <v>75</v>
      </c>
      <c r="I31" s="31">
        <v>5</v>
      </c>
      <c r="J31" s="31">
        <v>0</v>
      </c>
      <c r="K31" s="26">
        <f>J31+I31</f>
        <v>5</v>
      </c>
    </row>
    <row r="32" spans="2:11" ht="10.5" customHeight="1">
      <c r="B32" s="27" t="s">
        <v>33</v>
      </c>
      <c r="C32" s="26">
        <v>98</v>
      </c>
      <c r="D32" s="28" t="s">
        <v>76</v>
      </c>
      <c r="E32" s="29"/>
      <c r="F32" s="29"/>
      <c r="G32" s="29"/>
      <c r="H32" s="29"/>
      <c r="I32" s="31">
        <v>21</v>
      </c>
      <c r="J32" s="31">
        <v>8</v>
      </c>
      <c r="K32" s="26">
        <f>J32+I32</f>
        <v>29</v>
      </c>
    </row>
    <row r="33" spans="2:12" ht="14.25">
      <c r="B33" s="1" t="s">
        <v>77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27" customHeight="1">
      <c r="A34" s="5" t="s">
        <v>31</v>
      </c>
      <c r="B34" s="6" t="s">
        <v>32</v>
      </c>
      <c r="C34" s="7" t="s">
        <v>33</v>
      </c>
      <c r="D34" s="8" t="s">
        <v>34</v>
      </c>
      <c r="E34" s="9" t="s">
        <v>35</v>
      </c>
      <c r="F34" s="8" t="s">
        <v>36</v>
      </c>
      <c r="G34" s="10" t="s">
        <v>37</v>
      </c>
      <c r="H34" s="10" t="s">
        <v>38</v>
      </c>
      <c r="I34" s="10" t="s">
        <v>39</v>
      </c>
      <c r="J34" s="10" t="s">
        <v>40</v>
      </c>
      <c r="K34" s="10" t="s">
        <v>41</v>
      </c>
      <c r="L34" s="4" t="s">
        <v>42</v>
      </c>
    </row>
    <row r="35" spans="1:12" ht="12.75">
      <c r="A35" s="11">
        <v>37801</v>
      </c>
      <c r="B35" s="12">
        <v>58</v>
      </c>
      <c r="C35" s="13">
        <v>97</v>
      </c>
      <c r="D35">
        <v>2</v>
      </c>
      <c r="E35">
        <v>4</v>
      </c>
      <c r="F35">
        <v>4</v>
      </c>
      <c r="G35" s="14">
        <v>47.9</v>
      </c>
      <c r="H35" s="14">
        <v>44.06666666666667</v>
      </c>
      <c r="I35" s="14">
        <v>553.2</v>
      </c>
      <c r="J35" s="14">
        <v>430.7</v>
      </c>
      <c r="K35" s="15">
        <v>9.1</v>
      </c>
      <c r="L35" s="16" t="s">
        <v>43</v>
      </c>
    </row>
    <row r="36" spans="1:12" ht="12.75">
      <c r="A36" s="11">
        <v>37801</v>
      </c>
      <c r="B36" s="12">
        <v>96</v>
      </c>
      <c r="C36" s="13">
        <v>98</v>
      </c>
      <c r="D36">
        <v>7</v>
      </c>
      <c r="E36">
        <v>7</v>
      </c>
      <c r="F36">
        <v>7</v>
      </c>
      <c r="G36" s="14">
        <v>96.15</v>
      </c>
      <c r="H36" s="14">
        <v>91.95</v>
      </c>
      <c r="I36" s="14">
        <v>1416.8</v>
      </c>
      <c r="J36" s="14">
        <v>1241</v>
      </c>
      <c r="K36" s="17">
        <v>26.2</v>
      </c>
      <c r="L36" s="18" t="s">
        <v>44</v>
      </c>
    </row>
    <row r="37" spans="1:12" ht="12.75">
      <c r="A37" s="11">
        <v>37801</v>
      </c>
      <c r="B37" s="12">
        <v>125</v>
      </c>
      <c r="C37" s="13">
        <v>91</v>
      </c>
      <c r="D37">
        <v>7</v>
      </c>
      <c r="E37">
        <v>9</v>
      </c>
      <c r="F37">
        <v>9</v>
      </c>
      <c r="G37" s="14">
        <v>114.56666666666666</v>
      </c>
      <c r="H37" s="14">
        <v>108.11666666666666</v>
      </c>
      <c r="I37" s="14">
        <v>1687.4</v>
      </c>
      <c r="J37" s="14">
        <v>1477.7</v>
      </c>
      <c r="K37" s="19">
        <v>23.5</v>
      </c>
      <c r="L37" s="18" t="s">
        <v>45</v>
      </c>
    </row>
    <row r="38" spans="1:12" ht="12.75">
      <c r="A38" s="11">
        <v>37801</v>
      </c>
      <c r="B38" s="12">
        <v>130</v>
      </c>
      <c r="C38" s="13">
        <v>91</v>
      </c>
      <c r="D38">
        <v>4</v>
      </c>
      <c r="E38">
        <v>4</v>
      </c>
      <c r="F38">
        <v>4</v>
      </c>
      <c r="G38" s="14">
        <v>59.483333333333334</v>
      </c>
      <c r="H38" s="14">
        <v>56.06666666666667</v>
      </c>
      <c r="I38" s="14">
        <v>980.9</v>
      </c>
      <c r="J38" s="14">
        <v>882</v>
      </c>
      <c r="K38" s="19">
        <v>31.5</v>
      </c>
      <c r="L38" s="18" t="s">
        <v>47</v>
      </c>
    </row>
    <row r="39" spans="1:12" ht="12.75">
      <c r="A39" s="11">
        <v>37801</v>
      </c>
      <c r="B39" s="12">
        <v>167</v>
      </c>
      <c r="C39" s="13">
        <v>98</v>
      </c>
      <c r="D39">
        <v>3</v>
      </c>
      <c r="E39">
        <v>3</v>
      </c>
      <c r="F39">
        <v>3</v>
      </c>
      <c r="G39" s="14">
        <v>57.06666666666667</v>
      </c>
      <c r="H39" s="14">
        <v>52.9</v>
      </c>
      <c r="I39" s="14">
        <v>944.2</v>
      </c>
      <c r="J39" s="14">
        <v>771.2</v>
      </c>
      <c r="K39" s="19">
        <v>21.4</v>
      </c>
      <c r="L39" s="18" t="s">
        <v>48</v>
      </c>
    </row>
    <row r="40" spans="1:12" ht="12.75">
      <c r="A40" s="11">
        <v>37801</v>
      </c>
      <c r="B40" s="12">
        <v>205</v>
      </c>
      <c r="C40" s="13">
        <v>91</v>
      </c>
      <c r="D40">
        <v>4</v>
      </c>
      <c r="E40">
        <v>4</v>
      </c>
      <c r="F40">
        <v>4</v>
      </c>
      <c r="G40" s="14">
        <v>72.65</v>
      </c>
      <c r="H40" s="14">
        <v>70.23333333333333</v>
      </c>
      <c r="I40" s="14">
        <v>1114.2</v>
      </c>
      <c r="J40" s="14">
        <v>1035.9</v>
      </c>
      <c r="K40" s="17">
        <v>28.35</v>
      </c>
      <c r="L40" s="18" t="s">
        <v>50</v>
      </c>
    </row>
    <row r="41" spans="1:12" ht="12.75">
      <c r="A41" s="11">
        <v>37801</v>
      </c>
      <c r="B41" s="12">
        <v>218</v>
      </c>
      <c r="C41" s="13">
        <v>94</v>
      </c>
      <c r="D41">
        <v>3</v>
      </c>
      <c r="E41">
        <v>3</v>
      </c>
      <c r="F41">
        <v>3</v>
      </c>
      <c r="G41" s="14">
        <v>38.61666666666667</v>
      </c>
      <c r="H41" s="14">
        <v>35.86666666666667</v>
      </c>
      <c r="I41" s="14">
        <v>515</v>
      </c>
      <c r="J41" s="14">
        <v>439.7</v>
      </c>
      <c r="K41" s="17">
        <v>8.95</v>
      </c>
      <c r="L41" s="18" t="s">
        <v>52</v>
      </c>
    </row>
    <row r="42" spans="1:12" ht="12.75">
      <c r="A42" s="11">
        <v>37801</v>
      </c>
      <c r="B42" s="12">
        <v>225</v>
      </c>
      <c r="C42" s="13">
        <v>91</v>
      </c>
      <c r="D42">
        <v>5</v>
      </c>
      <c r="E42">
        <v>5</v>
      </c>
      <c r="F42">
        <v>5</v>
      </c>
      <c r="G42" s="14">
        <v>70.01666666666667</v>
      </c>
      <c r="H42" s="14">
        <v>64.71666666666667</v>
      </c>
      <c r="I42" s="14">
        <v>1207.8</v>
      </c>
      <c r="J42" s="14">
        <v>1044.6</v>
      </c>
      <c r="K42" s="19">
        <v>30.4</v>
      </c>
      <c r="L42" s="18" t="s">
        <v>53</v>
      </c>
    </row>
    <row r="43" spans="1:12" ht="12.75">
      <c r="A43" s="11">
        <v>37801</v>
      </c>
      <c r="B43" s="12">
        <v>232</v>
      </c>
      <c r="C43" s="13">
        <v>91</v>
      </c>
      <c r="D43">
        <v>6</v>
      </c>
      <c r="E43">
        <v>7</v>
      </c>
      <c r="F43">
        <v>7</v>
      </c>
      <c r="G43" s="14">
        <v>104.5</v>
      </c>
      <c r="H43" s="14">
        <v>98.33333333333333</v>
      </c>
      <c r="I43" s="14">
        <v>1699.4</v>
      </c>
      <c r="J43" s="14">
        <v>1495.4</v>
      </c>
      <c r="K43" s="17">
        <v>24.8</v>
      </c>
      <c r="L43" s="18" t="s">
        <v>54</v>
      </c>
    </row>
    <row r="44" spans="1:12" ht="12.75">
      <c r="A44" s="11">
        <v>37801</v>
      </c>
      <c r="B44" s="12">
        <v>254</v>
      </c>
      <c r="C44" s="13">
        <v>91</v>
      </c>
      <c r="D44">
        <v>3</v>
      </c>
      <c r="E44">
        <v>3</v>
      </c>
      <c r="F44">
        <v>3</v>
      </c>
      <c r="G44" s="14">
        <v>41.233333333333334</v>
      </c>
      <c r="H44" s="14">
        <v>39.25</v>
      </c>
      <c r="I44" s="14">
        <v>518.6</v>
      </c>
      <c r="J44" s="14">
        <v>458.7</v>
      </c>
      <c r="K44" s="17">
        <v>17</v>
      </c>
      <c r="L44" s="18" t="s">
        <v>55</v>
      </c>
    </row>
    <row r="45" spans="1:12" ht="12.75">
      <c r="A45" s="11">
        <v>37801</v>
      </c>
      <c r="B45" s="12">
        <v>256</v>
      </c>
      <c r="C45" s="13">
        <v>91</v>
      </c>
      <c r="D45">
        <v>3</v>
      </c>
      <c r="E45">
        <v>3</v>
      </c>
      <c r="F45">
        <v>3</v>
      </c>
      <c r="G45" s="14">
        <v>51.38333333333333</v>
      </c>
      <c r="H45" s="14">
        <v>47.266666666666666</v>
      </c>
      <c r="I45" s="14">
        <v>841.3</v>
      </c>
      <c r="J45" s="14">
        <v>703</v>
      </c>
      <c r="K45" s="17">
        <v>23</v>
      </c>
      <c r="L45" s="18" t="s">
        <v>56</v>
      </c>
    </row>
    <row r="46" spans="1:12" ht="12.75">
      <c r="A46" s="11">
        <v>37801</v>
      </c>
      <c r="B46" s="12">
        <v>266</v>
      </c>
      <c r="C46" s="13">
        <v>91</v>
      </c>
      <c r="D46">
        <v>5</v>
      </c>
      <c r="E46">
        <v>5</v>
      </c>
      <c r="F46">
        <v>5</v>
      </c>
      <c r="G46" s="14">
        <v>80.25</v>
      </c>
      <c r="H46" s="14">
        <v>71.88333333333334</v>
      </c>
      <c r="I46" s="14">
        <v>1233.6</v>
      </c>
      <c r="J46" s="14">
        <v>992.2</v>
      </c>
      <c r="K46" s="19">
        <v>22.4</v>
      </c>
      <c r="L46" s="18" t="s">
        <v>57</v>
      </c>
    </row>
    <row r="47" spans="1:12" ht="12.75">
      <c r="A47" s="11">
        <v>37801</v>
      </c>
      <c r="B47" s="12">
        <v>270</v>
      </c>
      <c r="C47" s="13">
        <v>91</v>
      </c>
      <c r="D47">
        <v>4</v>
      </c>
      <c r="E47">
        <v>4</v>
      </c>
      <c r="F47">
        <v>4</v>
      </c>
      <c r="G47" s="14">
        <v>58.28333333333333</v>
      </c>
      <c r="H47" s="14">
        <v>54.416666666666664</v>
      </c>
      <c r="I47" s="14">
        <v>820.8</v>
      </c>
      <c r="J47" s="14">
        <v>667.8</v>
      </c>
      <c r="K47" s="17">
        <v>23.9</v>
      </c>
      <c r="L47" s="18" t="s">
        <v>58</v>
      </c>
    </row>
    <row r="48" spans="1:12" ht="12.75">
      <c r="A48" s="11">
        <v>37801</v>
      </c>
      <c r="B48" s="12">
        <v>603</v>
      </c>
      <c r="C48" s="13">
        <v>94</v>
      </c>
      <c r="D48">
        <v>5</v>
      </c>
      <c r="E48">
        <v>7</v>
      </c>
      <c r="F48">
        <v>7</v>
      </c>
      <c r="G48" s="14">
        <v>92.56666666666666</v>
      </c>
      <c r="H48" s="14">
        <v>89.56666666666666</v>
      </c>
      <c r="I48" s="14">
        <v>1034.8</v>
      </c>
      <c r="J48" s="14">
        <v>967.4</v>
      </c>
      <c r="K48" s="17">
        <f>23.3/2</f>
        <v>11.65</v>
      </c>
      <c r="L48" s="18" t="s">
        <v>59</v>
      </c>
    </row>
    <row r="49" spans="1:12" ht="12.75">
      <c r="A49" s="11">
        <v>37801</v>
      </c>
      <c r="B49" s="12">
        <v>605</v>
      </c>
      <c r="C49" s="13" t="s">
        <v>60</v>
      </c>
      <c r="D49">
        <v>2</v>
      </c>
      <c r="E49">
        <v>2</v>
      </c>
      <c r="F49">
        <v>2</v>
      </c>
      <c r="G49" s="14">
        <v>27.5</v>
      </c>
      <c r="H49" s="14">
        <v>26.666666666666668</v>
      </c>
      <c r="I49" s="14">
        <v>303.5</v>
      </c>
      <c r="J49" s="14">
        <v>280.8</v>
      </c>
      <c r="K49" s="17">
        <v>5.2</v>
      </c>
      <c r="L49" s="18" t="s">
        <v>61</v>
      </c>
    </row>
    <row r="50" spans="1:12" ht="12.75">
      <c r="A50" s="11">
        <v>37801</v>
      </c>
      <c r="B50" s="32">
        <v>608</v>
      </c>
      <c r="C50" s="13">
        <v>93</v>
      </c>
      <c r="D50">
        <v>2</v>
      </c>
      <c r="E50">
        <v>2</v>
      </c>
      <c r="F50">
        <v>2</v>
      </c>
      <c r="G50" s="14">
        <v>22.85</v>
      </c>
      <c r="H50" s="14">
        <v>21.45</v>
      </c>
      <c r="I50" s="14">
        <v>295.6</v>
      </c>
      <c r="J50" s="14">
        <v>247.7</v>
      </c>
      <c r="K50" s="17">
        <v>11.5</v>
      </c>
      <c r="L50" s="18" t="s">
        <v>62</v>
      </c>
    </row>
    <row r="51" spans="1:12" ht="12.75">
      <c r="A51" s="11">
        <v>37801</v>
      </c>
      <c r="B51" s="32">
        <v>646</v>
      </c>
      <c r="C51" s="13" t="s">
        <v>64</v>
      </c>
      <c r="D51" s="19" t="s">
        <v>66</v>
      </c>
      <c r="E51">
        <v>0</v>
      </c>
      <c r="F51">
        <v>0</v>
      </c>
      <c r="G51" s="14">
        <v>4.883333333333334</v>
      </c>
      <c r="H51" s="14">
        <v>4.466666666666667</v>
      </c>
      <c r="I51" s="14">
        <v>108.9</v>
      </c>
      <c r="J51" s="14">
        <v>90.4</v>
      </c>
      <c r="K51" s="17">
        <v>10.1</v>
      </c>
      <c r="L51" s="18" t="s">
        <v>67</v>
      </c>
    </row>
    <row r="52" spans="3:10" ht="19.5" customHeight="1">
      <c r="C52" s="22" t="s">
        <v>68</v>
      </c>
      <c r="D52" s="23">
        <f aca="true" t="shared" si="1" ref="D52:J52">SUM(D35:D51)</f>
        <v>65</v>
      </c>
      <c r="E52" s="23">
        <f t="shared" si="1"/>
        <v>72</v>
      </c>
      <c r="F52" s="23">
        <f t="shared" si="1"/>
        <v>72</v>
      </c>
      <c r="G52" s="24">
        <f t="shared" si="1"/>
        <v>1039.9</v>
      </c>
      <c r="H52" s="24">
        <f t="shared" si="1"/>
        <v>977.2166666666666</v>
      </c>
      <c r="I52" s="24">
        <f t="shared" si="1"/>
        <v>15275.999999999998</v>
      </c>
      <c r="J52" s="24">
        <f t="shared" si="1"/>
        <v>13226.199999999999</v>
      </c>
    </row>
    <row r="53" ht="12.75" customHeight="1"/>
    <row r="54" spans="3:10" ht="12.75" customHeight="1">
      <c r="C54" s="22"/>
      <c r="D54" s="23"/>
      <c r="E54" s="23"/>
      <c r="F54" s="23"/>
      <c r="G54" s="24"/>
      <c r="H54" s="24"/>
      <c r="I54" s="3" t="s">
        <v>16</v>
      </c>
      <c r="J54" s="3" t="s">
        <v>69</v>
      </c>
    </row>
    <row r="55" spans="3:11" ht="12.75" customHeight="1">
      <c r="C55" s="22"/>
      <c r="H55" s="26" t="s">
        <v>16</v>
      </c>
      <c r="I55" s="26" t="s">
        <v>70</v>
      </c>
      <c r="J55" s="26" t="s">
        <v>71</v>
      </c>
      <c r="K55" s="26" t="s">
        <v>68</v>
      </c>
    </row>
    <row r="56" spans="2:11" ht="10.5" customHeight="1">
      <c r="B56" s="27" t="s">
        <v>33</v>
      </c>
      <c r="C56" s="26">
        <v>91</v>
      </c>
      <c r="D56" s="3" t="s">
        <v>72</v>
      </c>
      <c r="I56" s="26">
        <v>44</v>
      </c>
      <c r="J56" s="26">
        <v>1</v>
      </c>
      <c r="K56" s="26">
        <f>J56+I56</f>
        <v>45</v>
      </c>
    </row>
    <row r="57" spans="2:11" ht="10.5" customHeight="1">
      <c r="B57" s="27" t="s">
        <v>33</v>
      </c>
      <c r="C57" s="26">
        <v>93</v>
      </c>
      <c r="D57" s="28" t="s">
        <v>73</v>
      </c>
      <c r="E57" s="29"/>
      <c r="F57" s="29"/>
      <c r="G57" s="29"/>
      <c r="H57" s="29"/>
      <c r="I57" s="26">
        <v>2</v>
      </c>
      <c r="J57" s="26">
        <v>1</v>
      </c>
      <c r="K57" s="26">
        <f>J57+I57</f>
        <v>3</v>
      </c>
    </row>
    <row r="58" spans="2:11" ht="10.5" customHeight="1">
      <c r="B58" s="27" t="s">
        <v>33</v>
      </c>
      <c r="C58" s="26">
        <v>94</v>
      </c>
      <c r="D58" s="3" t="s">
        <v>74</v>
      </c>
      <c r="I58" s="26">
        <v>12</v>
      </c>
      <c r="J58" s="26">
        <v>0</v>
      </c>
      <c r="K58" s="26">
        <f>J58+I58</f>
        <v>12</v>
      </c>
    </row>
    <row r="59" spans="2:11" ht="10.5" customHeight="1">
      <c r="B59" s="27" t="s">
        <v>33</v>
      </c>
      <c r="C59" s="26">
        <v>97</v>
      </c>
      <c r="D59" s="33" t="s">
        <v>75</v>
      </c>
      <c r="I59" s="31">
        <v>4</v>
      </c>
      <c r="J59" s="31">
        <v>0</v>
      </c>
      <c r="K59" s="26">
        <f>J59+I59</f>
        <v>4</v>
      </c>
    </row>
    <row r="60" spans="2:11" ht="10.5" customHeight="1">
      <c r="B60" s="27" t="s">
        <v>33</v>
      </c>
      <c r="C60" s="26">
        <v>98</v>
      </c>
      <c r="D60" s="28" t="s">
        <v>76</v>
      </c>
      <c r="E60" s="29"/>
      <c r="F60" s="29"/>
      <c r="G60" s="29"/>
      <c r="H60" s="29"/>
      <c r="I60" s="31">
        <v>10</v>
      </c>
      <c r="J60" s="31">
        <v>0</v>
      </c>
      <c r="K60" s="26">
        <f>J60+I60</f>
        <v>10</v>
      </c>
    </row>
    <row r="62" spans="2:12" ht="14.25">
      <c r="B62" s="1" t="s">
        <v>78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26.25" customHeight="1">
      <c r="A63" s="5" t="s">
        <v>31</v>
      </c>
      <c r="B63" s="6" t="s">
        <v>32</v>
      </c>
      <c r="C63" s="7" t="s">
        <v>33</v>
      </c>
      <c r="D63" s="8" t="s">
        <v>34</v>
      </c>
      <c r="E63" s="9" t="s">
        <v>35</v>
      </c>
      <c r="F63" s="8" t="s">
        <v>36</v>
      </c>
      <c r="G63" s="10" t="s">
        <v>37</v>
      </c>
      <c r="H63" s="10" t="s">
        <v>38</v>
      </c>
      <c r="I63" s="10" t="s">
        <v>39</v>
      </c>
      <c r="J63" s="10" t="s">
        <v>40</v>
      </c>
      <c r="K63" s="10" t="s">
        <v>41</v>
      </c>
      <c r="L63" s="4" t="s">
        <v>42</v>
      </c>
    </row>
    <row r="64" spans="1:12" ht="12.75">
      <c r="A64" s="11">
        <v>37801</v>
      </c>
      <c r="B64" s="12">
        <v>58</v>
      </c>
      <c r="C64" s="13">
        <v>97</v>
      </c>
      <c r="D64">
        <v>2</v>
      </c>
      <c r="E64">
        <v>4</v>
      </c>
      <c r="F64">
        <v>4</v>
      </c>
      <c r="G64" s="14">
        <v>47.9</v>
      </c>
      <c r="H64" s="14">
        <v>44.06666666666667</v>
      </c>
      <c r="I64" s="14">
        <v>553.2</v>
      </c>
      <c r="J64" s="14">
        <v>430.7</v>
      </c>
      <c r="K64" s="15">
        <v>9.1</v>
      </c>
      <c r="L64" s="16" t="s">
        <v>43</v>
      </c>
    </row>
    <row r="65" spans="1:12" ht="12.75">
      <c r="A65" s="11">
        <v>37801</v>
      </c>
      <c r="B65" s="12">
        <v>96</v>
      </c>
      <c r="C65" s="13">
        <v>98</v>
      </c>
      <c r="D65">
        <v>6</v>
      </c>
      <c r="E65">
        <v>6</v>
      </c>
      <c r="F65">
        <v>6</v>
      </c>
      <c r="G65" s="14">
        <v>76.3</v>
      </c>
      <c r="H65" s="14">
        <v>73.2</v>
      </c>
      <c r="I65" s="14">
        <v>1191.5</v>
      </c>
      <c r="J65" s="14">
        <v>1050.5</v>
      </c>
      <c r="K65" s="17">
        <v>26.2</v>
      </c>
      <c r="L65" s="18" t="s">
        <v>44</v>
      </c>
    </row>
    <row r="66" spans="1:12" ht="12.75">
      <c r="A66" s="11">
        <v>37801</v>
      </c>
      <c r="B66" s="12">
        <v>125</v>
      </c>
      <c r="C66" s="13">
        <v>91</v>
      </c>
      <c r="D66">
        <v>6</v>
      </c>
      <c r="E66">
        <v>6</v>
      </c>
      <c r="F66">
        <v>6</v>
      </c>
      <c r="G66" s="14">
        <v>79.8</v>
      </c>
      <c r="H66" s="14">
        <v>75.38333333333334</v>
      </c>
      <c r="I66" s="14">
        <v>1336.9</v>
      </c>
      <c r="J66" s="14">
        <v>1195.6</v>
      </c>
      <c r="K66" s="19">
        <v>23.5</v>
      </c>
      <c r="L66" s="18" t="s">
        <v>45</v>
      </c>
    </row>
    <row r="67" spans="1:12" ht="12.75">
      <c r="A67" s="11">
        <v>37801</v>
      </c>
      <c r="B67" s="12">
        <v>130</v>
      </c>
      <c r="C67" s="13">
        <v>91</v>
      </c>
      <c r="D67">
        <v>4</v>
      </c>
      <c r="E67">
        <v>4</v>
      </c>
      <c r="F67">
        <v>4</v>
      </c>
      <c r="G67" s="14">
        <v>59.483333333333334</v>
      </c>
      <c r="H67" s="14">
        <v>56.06666666666667</v>
      </c>
      <c r="I67" s="14">
        <v>980.9</v>
      </c>
      <c r="J67" s="14">
        <v>882</v>
      </c>
      <c r="K67" s="19">
        <v>31.5</v>
      </c>
      <c r="L67" s="18" t="s">
        <v>47</v>
      </c>
    </row>
    <row r="68" spans="1:12" ht="12.75">
      <c r="A68" s="11">
        <v>37801</v>
      </c>
      <c r="B68" s="12">
        <v>167</v>
      </c>
      <c r="C68" s="13">
        <v>95</v>
      </c>
      <c r="D68">
        <v>3</v>
      </c>
      <c r="E68">
        <v>3</v>
      </c>
      <c r="F68">
        <v>3</v>
      </c>
      <c r="G68" s="14">
        <v>57.06666666666667</v>
      </c>
      <c r="H68" s="14">
        <v>52.9</v>
      </c>
      <c r="I68" s="14">
        <v>944.2</v>
      </c>
      <c r="J68" s="14">
        <v>771.2</v>
      </c>
      <c r="K68" s="19">
        <v>21.4</v>
      </c>
      <c r="L68" s="18" t="s">
        <v>48</v>
      </c>
    </row>
    <row r="69" spans="1:12" ht="12.75">
      <c r="A69" s="11">
        <v>37801</v>
      </c>
      <c r="B69" s="12">
        <v>205</v>
      </c>
      <c r="C69" s="13">
        <v>91</v>
      </c>
      <c r="D69">
        <v>4</v>
      </c>
      <c r="E69">
        <v>4</v>
      </c>
      <c r="F69">
        <v>4</v>
      </c>
      <c r="G69" s="14">
        <v>72.65</v>
      </c>
      <c r="H69" s="14">
        <v>70.23333333333333</v>
      </c>
      <c r="I69" s="14">
        <v>1114.2</v>
      </c>
      <c r="J69" s="14">
        <v>1035.9</v>
      </c>
      <c r="K69" s="17">
        <v>28.35</v>
      </c>
      <c r="L69" s="18" t="s">
        <v>50</v>
      </c>
    </row>
    <row r="70" spans="1:12" ht="12.75">
      <c r="A70" s="11">
        <v>37801</v>
      </c>
      <c r="B70" s="12">
        <v>218</v>
      </c>
      <c r="C70" s="13">
        <v>94</v>
      </c>
      <c r="D70">
        <v>3</v>
      </c>
      <c r="E70">
        <v>3</v>
      </c>
      <c r="F70">
        <v>3</v>
      </c>
      <c r="G70" s="14">
        <v>38.583333333333336</v>
      </c>
      <c r="H70" s="14">
        <v>35.833333333333336</v>
      </c>
      <c r="I70" s="14">
        <v>515</v>
      </c>
      <c r="J70" s="14">
        <v>439.7</v>
      </c>
      <c r="K70" s="17">
        <v>8.95</v>
      </c>
      <c r="L70" s="18" t="s">
        <v>52</v>
      </c>
    </row>
    <row r="71" spans="1:12" ht="12.75">
      <c r="A71" s="11">
        <v>37801</v>
      </c>
      <c r="B71" s="12">
        <v>232</v>
      </c>
      <c r="C71" s="13">
        <v>91</v>
      </c>
      <c r="D71">
        <v>7</v>
      </c>
      <c r="E71">
        <v>7</v>
      </c>
      <c r="F71">
        <v>7</v>
      </c>
      <c r="G71" s="14">
        <v>104.6</v>
      </c>
      <c r="H71" s="14">
        <v>98.51666666666667</v>
      </c>
      <c r="I71" s="14">
        <v>1685.7</v>
      </c>
      <c r="J71" s="14">
        <v>1483.1</v>
      </c>
      <c r="K71" s="17">
        <v>24.8</v>
      </c>
      <c r="L71" s="18" t="s">
        <v>54</v>
      </c>
    </row>
    <row r="72" spans="1:12" ht="12.75">
      <c r="A72" s="11">
        <v>37801</v>
      </c>
      <c r="B72" s="12">
        <v>254</v>
      </c>
      <c r="C72" s="13">
        <v>91</v>
      </c>
      <c r="D72">
        <v>3</v>
      </c>
      <c r="E72">
        <v>3</v>
      </c>
      <c r="F72">
        <v>3</v>
      </c>
      <c r="G72" s="14">
        <v>36.333333333333336</v>
      </c>
      <c r="H72" s="14">
        <v>34.7</v>
      </c>
      <c r="I72" s="14">
        <v>453.8</v>
      </c>
      <c r="J72" s="14">
        <v>408</v>
      </c>
      <c r="K72" s="17">
        <v>17</v>
      </c>
      <c r="L72" s="18" t="s">
        <v>55</v>
      </c>
    </row>
    <row r="73" spans="1:12" ht="12.75">
      <c r="A73" s="11">
        <v>37801</v>
      </c>
      <c r="B73" s="34">
        <v>256</v>
      </c>
      <c r="C73" s="20">
        <v>91</v>
      </c>
      <c r="D73" s="29">
        <v>3</v>
      </c>
      <c r="E73" s="29">
        <v>3</v>
      </c>
      <c r="F73" s="29">
        <v>3</v>
      </c>
      <c r="G73" s="35">
        <v>49.5</v>
      </c>
      <c r="H73" s="35">
        <v>45.03333333333333</v>
      </c>
      <c r="I73" s="35">
        <v>818.8</v>
      </c>
      <c r="J73" s="35">
        <v>671.7</v>
      </c>
      <c r="K73" s="17">
        <v>23</v>
      </c>
      <c r="L73" s="18" t="s">
        <v>56</v>
      </c>
    </row>
    <row r="74" spans="1:12" ht="12.75">
      <c r="A74" s="11">
        <v>37801</v>
      </c>
      <c r="B74" s="12">
        <v>266</v>
      </c>
      <c r="C74" s="13">
        <v>91</v>
      </c>
      <c r="D74">
        <v>4</v>
      </c>
      <c r="E74">
        <v>5</v>
      </c>
      <c r="F74">
        <v>5</v>
      </c>
      <c r="G74" s="14">
        <v>71.46666666666667</v>
      </c>
      <c r="H74" s="14">
        <v>63.15</v>
      </c>
      <c r="I74" s="14">
        <v>1143.7</v>
      </c>
      <c r="J74" s="14">
        <v>902.3</v>
      </c>
      <c r="K74" s="19">
        <v>22.4</v>
      </c>
      <c r="L74" s="18" t="s">
        <v>57</v>
      </c>
    </row>
    <row r="75" spans="1:12" ht="12.75">
      <c r="A75" s="11">
        <v>37801</v>
      </c>
      <c r="B75" s="12">
        <v>270</v>
      </c>
      <c r="C75" s="13">
        <v>91</v>
      </c>
      <c r="D75">
        <v>4</v>
      </c>
      <c r="E75">
        <v>4</v>
      </c>
      <c r="F75">
        <v>4</v>
      </c>
      <c r="G75" s="14">
        <v>58.28333333333333</v>
      </c>
      <c r="H75" s="14">
        <v>54.416666666666664</v>
      </c>
      <c r="I75" s="14">
        <v>820.8</v>
      </c>
      <c r="J75" s="14">
        <v>667.8</v>
      </c>
      <c r="K75" s="17">
        <v>23.9</v>
      </c>
      <c r="L75" s="18" t="s">
        <v>58</v>
      </c>
    </row>
    <row r="76" spans="1:12" ht="12.75">
      <c r="A76" s="11">
        <v>37801</v>
      </c>
      <c r="B76" s="12">
        <v>603</v>
      </c>
      <c r="C76" s="13">
        <v>94</v>
      </c>
      <c r="D76">
        <v>4</v>
      </c>
      <c r="E76">
        <v>7</v>
      </c>
      <c r="F76">
        <v>7</v>
      </c>
      <c r="G76" s="14">
        <v>89.48333333333333</v>
      </c>
      <c r="H76" s="14">
        <v>86.48333333333333</v>
      </c>
      <c r="I76" s="14">
        <v>1011.5</v>
      </c>
      <c r="J76" s="14">
        <v>944.1</v>
      </c>
      <c r="K76" s="17">
        <f>23.3/2</f>
        <v>11.65</v>
      </c>
      <c r="L76" s="18" t="s">
        <v>59</v>
      </c>
    </row>
    <row r="77" spans="1:12" ht="12.75">
      <c r="A77" s="11">
        <v>37801</v>
      </c>
      <c r="B77" s="12">
        <v>605</v>
      </c>
      <c r="C77" s="13" t="s">
        <v>60</v>
      </c>
      <c r="D77">
        <v>2</v>
      </c>
      <c r="E77">
        <v>2</v>
      </c>
      <c r="F77">
        <v>2</v>
      </c>
      <c r="G77" s="14">
        <v>27.5</v>
      </c>
      <c r="H77" s="14">
        <v>26.666666666666668</v>
      </c>
      <c r="I77" s="14">
        <v>303.5</v>
      </c>
      <c r="J77" s="14">
        <v>280.8</v>
      </c>
      <c r="K77" s="17">
        <v>5.2</v>
      </c>
      <c r="L77" s="18" t="s">
        <v>61</v>
      </c>
    </row>
    <row r="78" spans="1:12" ht="12.75">
      <c r="A78" s="11">
        <v>37801</v>
      </c>
      <c r="B78" s="32">
        <v>646</v>
      </c>
      <c r="C78" s="13" t="s">
        <v>64</v>
      </c>
      <c r="D78" s="19" t="s">
        <v>66</v>
      </c>
      <c r="E78">
        <v>0</v>
      </c>
      <c r="F78">
        <v>0</v>
      </c>
      <c r="G78" s="14">
        <v>4.883333333333334</v>
      </c>
      <c r="H78" s="14">
        <v>4.466666666666667</v>
      </c>
      <c r="I78" s="14">
        <v>108.9</v>
      </c>
      <c r="J78" s="14">
        <v>90.4</v>
      </c>
      <c r="K78" s="17">
        <v>10.1</v>
      </c>
      <c r="L78" s="18" t="s">
        <v>67</v>
      </c>
    </row>
    <row r="79" spans="3:10" ht="18.75" customHeight="1">
      <c r="C79" s="22" t="s">
        <v>68</v>
      </c>
      <c r="D79" s="25">
        <f aca="true" t="shared" si="2" ref="D79:J79">SUM(D64:D78)</f>
        <v>55</v>
      </c>
      <c r="E79" s="25">
        <f t="shared" si="2"/>
        <v>61</v>
      </c>
      <c r="F79" s="25">
        <f t="shared" si="2"/>
        <v>61</v>
      </c>
      <c r="G79" s="24">
        <f t="shared" si="2"/>
        <v>873.8333333333334</v>
      </c>
      <c r="H79" s="24">
        <f t="shared" si="2"/>
        <v>821.1166666666666</v>
      </c>
      <c r="I79" s="24">
        <f t="shared" si="2"/>
        <v>12982.599999999999</v>
      </c>
      <c r="J79" s="24">
        <f t="shared" si="2"/>
        <v>11253.799999999997</v>
      </c>
    </row>
    <row r="80" ht="12.75" customHeight="1"/>
    <row r="81" spans="3:10" ht="12.75" customHeight="1">
      <c r="C81" s="22"/>
      <c r="D81" s="23"/>
      <c r="E81" s="23"/>
      <c r="F81" s="23"/>
      <c r="G81" s="24"/>
      <c r="H81" s="24"/>
      <c r="I81" s="3" t="s">
        <v>16</v>
      </c>
      <c r="J81" s="3" t="s">
        <v>69</v>
      </c>
    </row>
    <row r="82" spans="3:11" ht="12.75" customHeight="1">
      <c r="C82" s="22"/>
      <c r="H82" s="26" t="s">
        <v>16</v>
      </c>
      <c r="I82" s="26" t="s">
        <v>70</v>
      </c>
      <c r="J82" s="26" t="s">
        <v>71</v>
      </c>
      <c r="K82" s="26" t="s">
        <v>68</v>
      </c>
    </row>
    <row r="83" spans="2:11" ht="10.5" customHeight="1">
      <c r="B83" s="27" t="s">
        <v>33</v>
      </c>
      <c r="C83" s="26">
        <v>91</v>
      </c>
      <c r="D83" s="3" t="s">
        <v>72</v>
      </c>
      <c r="I83" s="26">
        <v>36</v>
      </c>
      <c r="J83" s="26">
        <v>0</v>
      </c>
      <c r="K83" s="26">
        <f>J83+I83</f>
        <v>36</v>
      </c>
    </row>
    <row r="84" spans="2:11" ht="10.5" customHeight="1">
      <c r="B84" s="27" t="s">
        <v>33</v>
      </c>
      <c r="C84" s="26">
        <v>93</v>
      </c>
      <c r="D84" s="28" t="s">
        <v>73</v>
      </c>
      <c r="E84" s="29"/>
      <c r="F84" s="29"/>
      <c r="G84" s="29"/>
      <c r="H84" s="29"/>
      <c r="I84" s="26">
        <v>0</v>
      </c>
      <c r="J84" s="26">
        <v>1</v>
      </c>
      <c r="K84" s="26">
        <f>J84+I84</f>
        <v>1</v>
      </c>
    </row>
    <row r="85" spans="2:11" ht="10.5" customHeight="1">
      <c r="B85" s="27" t="s">
        <v>33</v>
      </c>
      <c r="C85" s="26">
        <v>94</v>
      </c>
      <c r="D85" s="3" t="s">
        <v>74</v>
      </c>
      <c r="I85" s="26">
        <v>12</v>
      </c>
      <c r="J85" s="26">
        <v>0</v>
      </c>
      <c r="K85" s="26">
        <f>J85+I85</f>
        <v>12</v>
      </c>
    </row>
    <row r="86" spans="2:11" ht="10.5" customHeight="1">
      <c r="B86" s="27" t="s">
        <v>33</v>
      </c>
      <c r="C86" s="26">
        <v>97</v>
      </c>
      <c r="D86" s="30" t="s">
        <v>75</v>
      </c>
      <c r="I86" s="31">
        <v>4</v>
      </c>
      <c r="J86" s="31">
        <v>0</v>
      </c>
      <c r="K86" s="26">
        <f>J86+I86</f>
        <v>4</v>
      </c>
    </row>
    <row r="87" spans="2:11" ht="10.5" customHeight="1">
      <c r="B87" s="27" t="s">
        <v>33</v>
      </c>
      <c r="C87" s="26">
        <v>98</v>
      </c>
      <c r="D87" s="28" t="s">
        <v>76</v>
      </c>
      <c r="E87" s="29"/>
      <c r="F87" s="29"/>
      <c r="G87" s="29"/>
      <c r="H87" s="29"/>
      <c r="I87" s="31">
        <v>9</v>
      </c>
      <c r="J87" s="31">
        <v>0</v>
      </c>
      <c r="K87" s="26">
        <f>J87+I87</f>
        <v>9</v>
      </c>
    </row>
    <row r="88" spans="3:4" ht="12.75">
      <c r="C88" s="27" t="s">
        <v>79</v>
      </c>
      <c r="D88" s="36" t="s">
        <v>80</v>
      </c>
    </row>
    <row r="89" spans="2:4" ht="12.75">
      <c r="B89" s="27" t="s">
        <v>16</v>
      </c>
      <c r="C89" s="27" t="s">
        <v>79</v>
      </c>
      <c r="D89" s="28" t="s">
        <v>81</v>
      </c>
    </row>
    <row r="91" ht="12.75">
      <c r="F91" t="s">
        <v>16</v>
      </c>
    </row>
  </sheetData>
  <printOptions horizontalCentered="1"/>
  <pageMargins left="0" right="0" top="1.25" bottom="0.88" header="0.5" footer="0.36"/>
  <pageSetup horizontalDpi="600" verticalDpi="600" orientation="landscape" scale="110" r:id="rId1"/>
  <headerFooter alignWithMargins="0">
    <oddHeader>&amp;C&amp;8LOS ANGELES COUNTY METROPOLITAN TRANSPORTATION AUTHORITY
SCHEDULED SERVICE OPERATING COST FACTORS
&amp;"Arial,Bold"&amp;10EFFECTIVE JUNE 29, 2003
&amp;RREPORT NO. 4-24
CONTRACT LINES
</oddHeader>
    <oddFooter>&amp;L&amp;8&amp;A&amp;CBuses reflect block assignments;
interline savings are not available.&amp;R&amp;8&amp;D</oddFooter>
  </headerFooter>
  <rowBreaks count="2" manualBreakCount="2">
    <brk id="32" max="65535" man="1"/>
    <brk id="6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MS-Word</dc:creator>
  <cp:keywords/>
  <dc:description/>
  <cp:lastModifiedBy>Jeff Neely</cp:lastModifiedBy>
  <cp:lastPrinted>2003-08-26T15:43:29Z</cp:lastPrinted>
  <dcterms:created xsi:type="dcterms:W3CDTF">2003-08-26T15:35:24Z</dcterms:created>
  <dcterms:modified xsi:type="dcterms:W3CDTF">2005-01-31T23:14:41Z</dcterms:modified>
  <cp:category/>
  <cp:version/>
  <cp:contentType/>
  <cp:contentStatus/>
</cp:coreProperties>
</file>