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10230" activeTab="0"/>
  </bookViews>
  <sheets>
    <sheet name="Blue Line" sheetId="1" r:id="rId1"/>
    <sheet name="Heavy Rail" sheetId="2" r:id="rId2"/>
    <sheet name="Red Line" sheetId="3" r:id="rId3"/>
    <sheet name="Purple Line" sheetId="4" r:id="rId4"/>
    <sheet name="Green Line" sheetId="5" r:id="rId5"/>
    <sheet name="Gold Line" sheetId="6" r:id="rId6"/>
    <sheet name="Expo Line" sheetId="7" r:id="rId7"/>
    <sheet name="Notes" sheetId="8" state="hidden" r:id="rId8"/>
  </sheets>
  <definedNames>
    <definedName name="ActivityByStn">#REF!</definedName>
    <definedName name="ActivityDetailLineSegSerDirStnBA">#REF!</definedName>
    <definedName name="_xlnm.Print_Titles" localSheetId="0">'Blue Line'!$1:$4</definedName>
    <definedName name="_xlnm.Print_Titles" localSheetId="6">'Expo Line'!$1:$4</definedName>
    <definedName name="_xlnm.Print_Titles" localSheetId="5">'Gold Line'!$1:$4</definedName>
    <definedName name="_xlnm.Print_Titles" localSheetId="4">'Green Line'!$1:$4</definedName>
    <definedName name="_xlnm.Print_Titles" localSheetId="1">'Heavy Rail'!$1:$4</definedName>
    <definedName name="_xlnm.Print_Titles" localSheetId="3">'Purple Line'!$1:$4</definedName>
    <definedName name="_xlnm.Print_Titles" localSheetId="2">'Red Line'!$1:$4</definedName>
  </definedNames>
  <calcPr fullCalcOnLoad="1"/>
</workbook>
</file>

<file path=xl/comments2.xml><?xml version="1.0" encoding="utf-8"?>
<comments xmlns="http://schemas.openxmlformats.org/spreadsheetml/2006/main">
  <authors>
    <author>minassianh</author>
  </authors>
  <commentList>
    <comment ref="G3" authorId="0">
      <text>
        <r>
          <rPr>
            <sz val="10"/>
            <rFont val="Tahoma"/>
            <family val="2"/>
          </rPr>
          <t>For separate reports of North Hollywood and Wilshire/ Western segments, see worksheets 'Red Line' and 'Purple Line'.</t>
        </r>
      </text>
    </comment>
  </commentList>
</comments>
</file>

<file path=xl/comments3.xml><?xml version="1.0" encoding="utf-8"?>
<comments xmlns="http://schemas.openxmlformats.org/spreadsheetml/2006/main">
  <authors>
    <author>minassianh</author>
  </authors>
  <commentList>
    <comment ref="G3" authorId="0">
      <text>
        <r>
          <rPr>
            <sz val="10"/>
            <rFont val="Tahoma"/>
            <family val="2"/>
          </rPr>
          <t>For combind report of North Hollywood and Wilshire/ Western segments, see worksheet 'Heavy Rail'.</t>
        </r>
      </text>
    </comment>
  </commentList>
</comments>
</file>

<file path=xl/comments4.xml><?xml version="1.0" encoding="utf-8"?>
<comments xmlns="http://schemas.openxmlformats.org/spreadsheetml/2006/main">
  <authors>
    <author>minassianh</author>
  </authors>
  <commentList>
    <comment ref="G3" authorId="0">
      <text>
        <r>
          <rPr>
            <sz val="10"/>
            <rFont val="Tahoma"/>
            <family val="2"/>
          </rPr>
          <t>For combind report of North Hollywood and Wilshire/ Western segments, see worksheet 'Heavy Rail'.</t>
        </r>
      </text>
    </comment>
  </commentList>
</comments>
</file>

<file path=xl/sharedStrings.xml><?xml version="1.0" encoding="utf-8"?>
<sst xmlns="http://schemas.openxmlformats.org/spreadsheetml/2006/main" count="789" uniqueCount="107">
  <si>
    <t>Station</t>
  </si>
  <si>
    <t>Boardings</t>
  </si>
  <si>
    <t>Alightings</t>
  </si>
  <si>
    <t>103RD STREET</t>
  </si>
  <si>
    <t>7TH/METRO CENTER</t>
  </si>
  <si>
    <t>ANAHEIM</t>
  </si>
  <si>
    <t>ARTESIA</t>
  </si>
  <si>
    <t>COMPTON</t>
  </si>
  <si>
    <t>DEL AMO</t>
  </si>
  <si>
    <t>FIRESTONE</t>
  </si>
  <si>
    <t>FLORENCE</t>
  </si>
  <si>
    <t>GRAND</t>
  </si>
  <si>
    <t>IMPERIAL/WILMINGTON</t>
  </si>
  <si>
    <t>PACIFIC</t>
  </si>
  <si>
    <t>PACIFIC COAST HIGHWAY</t>
  </si>
  <si>
    <t>PICO</t>
  </si>
  <si>
    <t>SAN PEDRO</t>
  </si>
  <si>
    <t>SLAUSON</t>
  </si>
  <si>
    <t>TRANSIT MALL</t>
  </si>
  <si>
    <t>VERNON</t>
  </si>
  <si>
    <t>WARDLOW</t>
  </si>
  <si>
    <t>WASHINGTON</t>
  </si>
  <si>
    <t>WILLOW</t>
  </si>
  <si>
    <t>1ST STREET</t>
  </si>
  <si>
    <t>5TH STREET</t>
  </si>
  <si>
    <t>CIVIC CENTER</t>
  </si>
  <si>
    <t>HOLLYWOOD/HIGHLAND</t>
  </si>
  <si>
    <t>HOLLYWOOD/VINE</t>
  </si>
  <si>
    <t>HOLLYWOOD/WESTERN</t>
  </si>
  <si>
    <t>NORTH HOLLYWOOD</t>
  </si>
  <si>
    <t>PERSHING SQUARE</t>
  </si>
  <si>
    <t>UNIVERSAL CITY</t>
  </si>
  <si>
    <t>VERMONT/BEVERLY</t>
  </si>
  <si>
    <t>VERMONT/SANTA MONICA</t>
  </si>
  <si>
    <t>VERMONT/SUNSET</t>
  </si>
  <si>
    <t>WESTLAKE</t>
  </si>
  <si>
    <t>WILSHIRE/VERMONT</t>
  </si>
  <si>
    <t>WILSHIRE/NORMANDIE</t>
  </si>
  <si>
    <t>WILSHIRE/WESTERN</t>
  </si>
  <si>
    <t>AVALON</t>
  </si>
  <si>
    <t>AVIATION</t>
  </si>
  <si>
    <t>CRENSHAW</t>
  </si>
  <si>
    <t>DOUGLAS/ROSECRANS</t>
  </si>
  <si>
    <t>EL SEGUNDO/NASH</t>
  </si>
  <si>
    <t>HARBOR FREEWAY</t>
  </si>
  <si>
    <t>HAWTHORNE</t>
  </si>
  <si>
    <t>LAKEWOOD</t>
  </si>
  <si>
    <t>LONG BEACH</t>
  </si>
  <si>
    <t>MARINE/REDONDO</t>
  </si>
  <si>
    <t>MARIPOSA/NASH</t>
  </si>
  <si>
    <t>VERMONT</t>
  </si>
  <si>
    <t>ALLEN</t>
  </si>
  <si>
    <t>CHINATOWN</t>
  </si>
  <si>
    <t>DEL MAR</t>
  </si>
  <si>
    <t>FILLMORE</t>
  </si>
  <si>
    <t>HERITAGE SQR/ARROYO</t>
  </si>
  <si>
    <t>HIGHLAND PARK</t>
  </si>
  <si>
    <t>LAKE AVENUE</t>
  </si>
  <si>
    <t>LINCOLN HEIGHTS/CYPRESS PARK</t>
  </si>
  <si>
    <t>MEMORIAL PARK</t>
  </si>
  <si>
    <t>MISSION</t>
  </si>
  <si>
    <t>SIERRA MADRE VILLA</t>
  </si>
  <si>
    <t>SOUTHWEST MUSEUM</t>
  </si>
  <si>
    <t>Daily</t>
  </si>
  <si>
    <t>Weekday</t>
  </si>
  <si>
    <t>Eastbound</t>
  </si>
  <si>
    <t>Westbound</t>
  </si>
  <si>
    <t>Saturday</t>
  </si>
  <si>
    <t>Sunday/Holiday</t>
  </si>
  <si>
    <t>Rail Activity by Station</t>
  </si>
  <si>
    <t>Gold Line</t>
  </si>
  <si>
    <t>Northbound</t>
  </si>
  <si>
    <t>Southbound</t>
  </si>
  <si>
    <t>Green Line</t>
  </si>
  <si>
    <t>Eastound</t>
  </si>
  <si>
    <t>Red Line</t>
  </si>
  <si>
    <t>Blue Line</t>
  </si>
  <si>
    <t>Purple Line</t>
  </si>
  <si>
    <t>Heavy Rail</t>
  </si>
  <si>
    <t>These reports were generated from the stop level data in database PATRONA.mdb</t>
  </si>
  <si>
    <t>Patronage counts are revenue-adjusted.</t>
  </si>
  <si>
    <t>ATLANTIC</t>
  </si>
  <si>
    <t>EAST L A CIVIC CENTER</t>
  </si>
  <si>
    <t>MARAVILLA</t>
  </si>
  <si>
    <t>INDIANA</t>
  </si>
  <si>
    <t>SOTO</t>
  </si>
  <si>
    <t>MARIACHI PLAZA</t>
  </si>
  <si>
    <t>PICO/ALISO</t>
  </si>
  <si>
    <t>LITTLE TOKYO/ARTS DISTRICT</t>
  </si>
  <si>
    <t>Expo Line</t>
  </si>
  <si>
    <t>CULVER CITY</t>
  </si>
  <si>
    <t>LA CIENEGA/JEFFERSON</t>
  </si>
  <si>
    <t>EXPO/LA BREA</t>
  </si>
  <si>
    <t>FARMDALE</t>
  </si>
  <si>
    <t>EXPO/CRENSHAW</t>
  </si>
  <si>
    <t>EXPO/WESTERN</t>
  </si>
  <si>
    <t>EXPO/VERMONT</t>
  </si>
  <si>
    <t>EXPO PARK/USC</t>
  </si>
  <si>
    <t>JEFFERSON/USC</t>
  </si>
  <si>
    <t>23RD STREET</t>
  </si>
  <si>
    <t>UNION</t>
  </si>
  <si>
    <t>NORWALK</t>
  </si>
  <si>
    <t>Latitude</t>
  </si>
  <si>
    <t>Longitude</t>
  </si>
  <si>
    <t>Stop</t>
  </si>
  <si>
    <t>FY 2014</t>
  </si>
  <si>
    <t>Fiscal Year 2014 (July 2013 - June 2014)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</si>
</sst>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Lucida Console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10"/>
      <name val="Tahoma"/>
      <family val="2"/>
    </font>
    <font>
      <b/>
      <sz val="8"/>
      <name val="MS Sans Serif"/>
      <family val="2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8" fillId="3" borderId="0" xfId="21" applyFont="1" applyFill="1">
      <alignment/>
      <protection/>
    </xf>
    <xf numFmtId="0" fontId="9" fillId="3" borderId="0" xfId="21" applyFont="1" applyFill="1">
      <alignment/>
      <protection/>
    </xf>
    <xf numFmtId="3" fontId="9" fillId="0" borderId="0" xfId="21" applyNumberFormat="1" applyFont="1" applyFill="1">
      <alignment/>
      <protection/>
    </xf>
    <xf numFmtId="3" fontId="9" fillId="0" borderId="0" xfId="21" applyNumberFormat="1" applyFont="1">
      <alignment/>
      <protection/>
    </xf>
    <xf numFmtId="0" fontId="9" fillId="0" borderId="0" xfId="21" applyFont="1">
      <alignment/>
      <protection/>
    </xf>
    <xf numFmtId="3" fontId="9" fillId="0" borderId="0" xfId="21" applyNumberFormat="1" applyFont="1" applyFill="1" applyAlignment="1">
      <alignment horizontal="right"/>
      <protection/>
    </xf>
    <xf numFmtId="0" fontId="9" fillId="0" borderId="0" xfId="21" applyFont="1" applyFill="1">
      <alignment/>
      <protection/>
    </xf>
    <xf numFmtId="0" fontId="9" fillId="0" borderId="0" xfId="21" applyFont="1" applyFill="1" applyBorder="1">
      <alignment/>
      <protection/>
    </xf>
    <xf numFmtId="0" fontId="8" fillId="4" borderId="0" xfId="21" applyFont="1" applyFill="1">
      <alignment/>
      <protection/>
    </xf>
    <xf numFmtId="0" fontId="9" fillId="4" borderId="0" xfId="21" applyFont="1" applyFill="1">
      <alignment/>
      <protection/>
    </xf>
    <xf numFmtId="0" fontId="8" fillId="5" borderId="0" xfId="21" applyFont="1" applyFill="1">
      <alignment/>
      <protection/>
    </xf>
    <xf numFmtId="0" fontId="9" fillId="5" borderId="0" xfId="21" applyFont="1" applyFill="1">
      <alignment/>
      <protection/>
    </xf>
    <xf numFmtId="0" fontId="7" fillId="0" borderId="0" xfId="21">
      <alignment/>
      <protection/>
    </xf>
    <xf numFmtId="0" fontId="8" fillId="4" borderId="0" xfId="21" applyFont="1" applyFill="1" applyAlignment="1">
      <alignment horizontal="left"/>
      <protection/>
    </xf>
    <xf numFmtId="0" fontId="10" fillId="6" borderId="0" xfId="21" applyFont="1" applyFill="1" applyAlignment="1">
      <alignment horizontal="left"/>
      <protection/>
    </xf>
    <xf numFmtId="0" fontId="9" fillId="6" borderId="0" xfId="21" applyFont="1" applyFill="1">
      <alignment/>
      <protection/>
    </xf>
    <xf numFmtId="0" fontId="10" fillId="7" borderId="0" xfId="21" applyFont="1" applyFill="1">
      <alignment/>
      <protection/>
    </xf>
    <xf numFmtId="0" fontId="11" fillId="7" borderId="0" xfId="21" applyFont="1" applyFill="1">
      <alignment/>
      <protection/>
    </xf>
    <xf numFmtId="0" fontId="8" fillId="0" borderId="0" xfId="21" applyFont="1" applyFill="1">
      <alignment/>
      <protection/>
    </xf>
    <xf numFmtId="0" fontId="11" fillId="0" borderId="0" xfId="21" applyFont="1" applyFill="1">
      <alignment/>
      <protection/>
    </xf>
    <xf numFmtId="0" fontId="9" fillId="8" borderId="0" xfId="21" applyFont="1" applyFill="1">
      <alignment/>
      <protection/>
    </xf>
    <xf numFmtId="3" fontId="9" fillId="8" borderId="0" xfId="21" applyNumberFormat="1" applyFont="1" applyFill="1">
      <alignment/>
      <protection/>
    </xf>
    <xf numFmtId="0" fontId="9" fillId="0" borderId="0" xfId="21" applyFont="1" applyFill="1" applyAlignment="1">
      <alignment horizontal="right"/>
      <protection/>
    </xf>
    <xf numFmtId="0" fontId="10" fillId="9" borderId="0" xfId="21" applyFont="1" applyFill="1">
      <alignment/>
      <protection/>
    </xf>
    <xf numFmtId="0" fontId="11" fillId="9" borderId="0" xfId="21" applyFont="1" applyFill="1">
      <alignment/>
      <protection/>
    </xf>
    <xf numFmtId="0" fontId="9" fillId="10" borderId="0" xfId="21" applyFont="1" applyFill="1">
      <alignment/>
      <protection/>
    </xf>
    <xf numFmtId="0" fontId="8" fillId="10" borderId="0" xfId="21" applyFont="1" applyFill="1">
      <alignment/>
      <protection/>
    </xf>
    <xf numFmtId="0" fontId="8" fillId="11" borderId="0" xfId="21" applyFont="1" applyFill="1" applyAlignment="1">
      <alignment horizontal="left"/>
      <protection/>
    </xf>
    <xf numFmtId="0" fontId="9" fillId="11" borderId="0" xfId="21" applyFont="1" applyFill="1">
      <alignment/>
      <protection/>
    </xf>
    <xf numFmtId="164" fontId="9" fillId="0" borderId="0" xfId="21" applyNumberFormat="1" applyFont="1">
      <alignment/>
      <protection/>
    </xf>
    <xf numFmtId="164" fontId="9" fillId="0" borderId="0" xfId="21" applyNumberFormat="1" applyFont="1" applyFill="1">
      <alignment/>
      <protection/>
    </xf>
    <xf numFmtId="164" fontId="9" fillId="0" borderId="1" xfId="21" applyNumberFormat="1" applyFont="1" applyBorder="1" applyAlignment="1">
      <alignment horizontal="center"/>
      <protection/>
    </xf>
    <xf numFmtId="164" fontId="12" fillId="0" borderId="0" xfId="21" applyNumberFormat="1" applyFont="1" applyFill="1">
      <alignment/>
      <protection/>
    </xf>
    <xf numFmtId="164" fontId="9" fillId="8" borderId="0" xfId="21" applyNumberFormat="1" applyFont="1" applyFill="1">
      <alignment/>
      <protection/>
    </xf>
    <xf numFmtId="0" fontId="7" fillId="0" borderId="0" xfId="21" applyBorder="1" applyAlignment="1">
      <alignment horizontal="center"/>
      <protection/>
    </xf>
    <xf numFmtId="3" fontId="9" fillId="0" borderId="1" xfId="21" applyNumberFormat="1" applyFont="1" applyFill="1" applyBorder="1" applyAlignment="1">
      <alignment horizontal="right"/>
      <protection/>
    </xf>
    <xf numFmtId="1" fontId="7" fillId="0" borderId="0" xfId="21" applyNumberFormat="1" applyBorder="1" applyAlignment="1">
      <alignment horizontal="center"/>
      <protection/>
    </xf>
    <xf numFmtId="1" fontId="9" fillId="0" borderId="1" xfId="21" applyNumberFormat="1" applyFont="1" applyBorder="1" applyAlignment="1">
      <alignment horizontal="center"/>
      <protection/>
    </xf>
    <xf numFmtId="1" fontId="9" fillId="0" borderId="0" xfId="21" applyNumberFormat="1" applyFont="1" applyAlignment="1">
      <alignment horizontal="center"/>
      <protection/>
    </xf>
    <xf numFmtId="1" fontId="9" fillId="0" borderId="0" xfId="21" applyNumberFormat="1" applyFont="1" applyFill="1" applyAlignment="1">
      <alignment horizontal="center"/>
      <protection/>
    </xf>
    <xf numFmtId="1" fontId="9" fillId="8" borderId="0" xfId="21" applyNumberFormat="1" applyFont="1" applyFill="1" applyAlignment="1">
      <alignment horizontal="center"/>
      <protection/>
    </xf>
    <xf numFmtId="1" fontId="7" fillId="0" borderId="0" xfId="21" applyNumberFormat="1" applyAlignment="1">
      <alignment horizontal="center"/>
      <protection/>
    </xf>
    <xf numFmtId="3" fontId="9" fillId="0" borderId="1" xfId="21" applyNumberFormat="1" applyFont="1" applyFill="1" applyBorder="1" applyAlignment="1">
      <alignment horizontal="center"/>
      <protection/>
    </xf>
    <xf numFmtId="0" fontId="7" fillId="0" borderId="1" xfId="21" applyFill="1" applyBorder="1" applyAlignment="1">
      <alignment horizontal="center"/>
      <protection/>
    </xf>
    <xf numFmtId="0" fontId="7" fillId="0" borderId="1" xfId="2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ActivityByStationFY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14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6" customWidth="1"/>
    <col min="4" max="4" width="33.421875" style="6" customWidth="1"/>
    <col min="5" max="6" width="10.421875" style="8" customWidth="1"/>
    <col min="7" max="8" width="10.57421875" style="5" customWidth="1"/>
    <col min="9" max="9" width="9.7109375" style="40" customWidth="1"/>
    <col min="10" max="11" width="12.7109375" style="31" customWidth="1"/>
    <col min="12" max="16384" width="10.28125" style="6" customWidth="1"/>
  </cols>
  <sheetData>
    <row r="1" spans="1:6" ht="12.75">
      <c r="A1" s="2" t="s">
        <v>69</v>
      </c>
      <c r="B1" s="3"/>
      <c r="C1" s="3"/>
      <c r="D1" s="3"/>
      <c r="E1" s="24"/>
      <c r="F1" s="24"/>
    </row>
    <row r="2" spans="1:11" s="8" customFormat="1" ht="12.75">
      <c r="A2" s="2" t="s">
        <v>106</v>
      </c>
      <c r="B2" s="3"/>
      <c r="C2" s="3"/>
      <c r="D2" s="3"/>
      <c r="E2" s="24"/>
      <c r="F2" s="24"/>
      <c r="G2" s="4"/>
      <c r="H2" s="4"/>
      <c r="I2" s="41"/>
      <c r="J2" s="32"/>
      <c r="K2" s="32"/>
    </row>
    <row r="3" spans="5:11" s="8" customFormat="1" ht="12.75">
      <c r="E3" s="44" t="s">
        <v>63</v>
      </c>
      <c r="F3" s="45"/>
      <c r="G3" s="44" t="s">
        <v>105</v>
      </c>
      <c r="H3" s="46"/>
      <c r="I3" s="38"/>
      <c r="J3" s="32"/>
      <c r="K3" s="32"/>
    </row>
    <row r="4" spans="1:11" s="8" customFormat="1" ht="12.75">
      <c r="A4" s="25" t="s">
        <v>76</v>
      </c>
      <c r="B4" s="26"/>
      <c r="D4" s="8" t="s">
        <v>0</v>
      </c>
      <c r="E4" s="37" t="s">
        <v>1</v>
      </c>
      <c r="F4" s="37" t="s">
        <v>2</v>
      </c>
      <c r="G4" s="37" t="s">
        <v>1</v>
      </c>
      <c r="H4" s="37" t="s">
        <v>2</v>
      </c>
      <c r="I4" s="39" t="s">
        <v>104</v>
      </c>
      <c r="J4" s="33" t="s">
        <v>102</v>
      </c>
      <c r="K4" s="33" t="s">
        <v>103</v>
      </c>
    </row>
    <row r="5" spans="2:11" s="8" customFormat="1" ht="12.75">
      <c r="B5" s="10" t="s">
        <v>64</v>
      </c>
      <c r="C5" s="11"/>
      <c r="E5" s="7"/>
      <c r="F5" s="7"/>
      <c r="G5" s="4"/>
      <c r="H5" s="4"/>
      <c r="I5" s="41"/>
      <c r="J5" s="32"/>
      <c r="K5" s="32"/>
    </row>
    <row r="6" spans="3:11" s="8" customFormat="1" ht="12.75">
      <c r="C6" s="12" t="s">
        <v>71</v>
      </c>
      <c r="D6" s="13"/>
      <c r="E6" s="7"/>
      <c r="F6" s="7"/>
      <c r="G6" s="4"/>
      <c r="H6" s="4"/>
      <c r="I6" s="41"/>
      <c r="J6" s="32"/>
      <c r="K6" s="32"/>
    </row>
    <row r="7" spans="4:11" ht="12.75">
      <c r="D7" s="6" t="s">
        <v>18</v>
      </c>
      <c r="E7" s="4">
        <v>3647.283862822267</v>
      </c>
      <c r="F7" s="4"/>
      <c r="G7" s="4">
        <f>E7*255</f>
        <v>930057.3850196782</v>
      </c>
      <c r="H7" s="4"/>
      <c r="I7" s="41">
        <v>80101</v>
      </c>
      <c r="J7" s="31">
        <v>33.768071</v>
      </c>
      <c r="K7" s="31">
        <v>-118.192921</v>
      </c>
    </row>
    <row r="8" spans="4:11" ht="12.75">
      <c r="D8" s="6" t="s">
        <v>13</v>
      </c>
      <c r="E8" s="4">
        <v>1402.0070928134012</v>
      </c>
      <c r="F8" s="4">
        <v>272.83083348962407</v>
      </c>
      <c r="G8" s="4">
        <f aca="true" t="shared" si="0" ref="G8:G48">E8*255</f>
        <v>357511.8086674173</v>
      </c>
      <c r="H8" s="4">
        <f aca="true" t="shared" si="1" ref="H8:H49">F8*255</f>
        <v>69571.86253985413</v>
      </c>
      <c r="I8" s="41">
        <v>80102</v>
      </c>
      <c r="J8" s="31">
        <v>33.772258</v>
      </c>
      <c r="K8" s="31">
        <v>-118.1937</v>
      </c>
    </row>
    <row r="9" spans="4:11" ht="12.75">
      <c r="D9" s="6" t="s">
        <v>5</v>
      </c>
      <c r="E9" s="4">
        <v>2586.0727727798994</v>
      </c>
      <c r="F9" s="4">
        <v>484.27778541132494</v>
      </c>
      <c r="G9" s="4">
        <f t="shared" si="0"/>
        <v>659448.5570588744</v>
      </c>
      <c r="H9" s="4">
        <f t="shared" si="1"/>
        <v>123490.83527988786</v>
      </c>
      <c r="I9" s="41">
        <v>80105</v>
      </c>
      <c r="J9" s="31">
        <v>33.78183</v>
      </c>
      <c r="K9" s="31">
        <v>-118.189384</v>
      </c>
    </row>
    <row r="10" spans="4:11" ht="12.75">
      <c r="D10" s="6" t="s">
        <v>14</v>
      </c>
      <c r="E10" s="4">
        <v>2189.167503553258</v>
      </c>
      <c r="F10" s="4">
        <v>762.1439675645933</v>
      </c>
      <c r="G10" s="4">
        <f t="shared" si="0"/>
        <v>558237.7134060808</v>
      </c>
      <c r="H10" s="4">
        <f t="shared" si="1"/>
        <v>194346.71172897128</v>
      </c>
      <c r="I10" s="41">
        <v>80106</v>
      </c>
      <c r="J10" s="31">
        <v>33.78909</v>
      </c>
      <c r="K10" s="31">
        <v>-118.189382</v>
      </c>
    </row>
    <row r="11" spans="4:11" ht="12.75">
      <c r="D11" s="6" t="s">
        <v>22</v>
      </c>
      <c r="E11" s="4">
        <v>2751.61415598092</v>
      </c>
      <c r="F11" s="4">
        <v>760.1742824081376</v>
      </c>
      <c r="G11" s="4">
        <f t="shared" si="0"/>
        <v>701661.6097751346</v>
      </c>
      <c r="H11" s="4">
        <f t="shared" si="1"/>
        <v>193844.4420140751</v>
      </c>
      <c r="I11" s="41">
        <v>80107</v>
      </c>
      <c r="J11" s="31">
        <v>33.807079</v>
      </c>
      <c r="K11" s="31">
        <v>-118.189834</v>
      </c>
    </row>
    <row r="12" spans="4:11" ht="12.75">
      <c r="D12" s="6" t="s">
        <v>20</v>
      </c>
      <c r="E12" s="4">
        <v>1192.5176071682924</v>
      </c>
      <c r="F12" s="4">
        <v>498.0259561914474</v>
      </c>
      <c r="G12" s="4">
        <f t="shared" si="0"/>
        <v>304091.9898279146</v>
      </c>
      <c r="H12" s="4">
        <f t="shared" si="1"/>
        <v>126996.61882881909</v>
      </c>
      <c r="I12" s="41">
        <v>80108</v>
      </c>
      <c r="J12" s="31">
        <v>33.819865</v>
      </c>
      <c r="K12" s="31">
        <v>-118.19609</v>
      </c>
    </row>
    <row r="13" spans="4:11" ht="12.75">
      <c r="D13" s="6" t="s">
        <v>8</v>
      </c>
      <c r="E13" s="4">
        <v>2386.285066193073</v>
      </c>
      <c r="F13" s="4">
        <v>737.3265535370326</v>
      </c>
      <c r="G13" s="4">
        <f t="shared" si="0"/>
        <v>608502.6918792336</v>
      </c>
      <c r="H13" s="4">
        <f t="shared" si="1"/>
        <v>188018.2711519433</v>
      </c>
      <c r="I13" s="41">
        <v>80109</v>
      </c>
      <c r="J13" s="31">
        <v>33.848222</v>
      </c>
      <c r="K13" s="31">
        <v>-118.211017</v>
      </c>
    </row>
    <row r="14" spans="4:11" ht="12.75">
      <c r="D14" s="6" t="s">
        <v>6</v>
      </c>
      <c r="E14" s="4">
        <v>2878.997917019105</v>
      </c>
      <c r="F14" s="4">
        <v>1201.076432788221</v>
      </c>
      <c r="G14" s="4">
        <f t="shared" si="0"/>
        <v>734144.4688398718</v>
      </c>
      <c r="H14" s="4">
        <f t="shared" si="1"/>
        <v>306274.49036099634</v>
      </c>
      <c r="I14" s="41">
        <v>80110</v>
      </c>
      <c r="J14" s="31">
        <v>33.876082</v>
      </c>
      <c r="K14" s="31">
        <v>-118.222503</v>
      </c>
    </row>
    <row r="15" spans="4:11" ht="12.75">
      <c r="D15" s="6" t="s">
        <v>7</v>
      </c>
      <c r="E15" s="4">
        <v>3116.4089470108006</v>
      </c>
      <c r="F15" s="4">
        <v>1609.2725421187604</v>
      </c>
      <c r="G15" s="4">
        <f t="shared" si="0"/>
        <v>794684.2814877542</v>
      </c>
      <c r="H15" s="4">
        <f t="shared" si="1"/>
        <v>410364.4982402839</v>
      </c>
      <c r="I15" s="41">
        <v>80111</v>
      </c>
      <c r="J15" s="31">
        <v>33.89749</v>
      </c>
      <c r="K15" s="31">
        <v>-118.224249</v>
      </c>
    </row>
    <row r="16" spans="4:11" ht="12.75">
      <c r="D16" s="6" t="s">
        <v>12</v>
      </c>
      <c r="E16" s="4">
        <v>6588.139024014187</v>
      </c>
      <c r="F16" s="4">
        <v>4425.500295192567</v>
      </c>
      <c r="G16" s="4">
        <f t="shared" si="0"/>
        <v>1679975.4511236178</v>
      </c>
      <c r="H16" s="4">
        <f t="shared" si="1"/>
        <v>1128502.5752741047</v>
      </c>
      <c r="I16" s="41">
        <v>80112</v>
      </c>
      <c r="J16" s="31">
        <v>33.928048</v>
      </c>
      <c r="K16" s="31">
        <v>-118.237555</v>
      </c>
    </row>
    <row r="17" spans="4:11" ht="12.75">
      <c r="D17" s="6" t="s">
        <v>3</v>
      </c>
      <c r="E17" s="4">
        <v>2099.689913414093</v>
      </c>
      <c r="F17" s="4">
        <v>1549.1894994144131</v>
      </c>
      <c r="G17" s="4">
        <f t="shared" si="0"/>
        <v>535420.9279205938</v>
      </c>
      <c r="H17" s="4">
        <f t="shared" si="1"/>
        <v>395043.32235067536</v>
      </c>
      <c r="I17" s="41">
        <v>80113</v>
      </c>
      <c r="J17" s="31">
        <v>33.94222</v>
      </c>
      <c r="K17" s="31">
        <v>-118.243159</v>
      </c>
    </row>
    <row r="18" spans="4:11" ht="12.75">
      <c r="D18" s="6" t="s">
        <v>9</v>
      </c>
      <c r="E18" s="4">
        <v>1736.8993270470405</v>
      </c>
      <c r="F18" s="4">
        <v>1393.3571447456422</v>
      </c>
      <c r="G18" s="4">
        <f t="shared" si="0"/>
        <v>442909.3283969953</v>
      </c>
      <c r="H18" s="4">
        <f t="shared" si="1"/>
        <v>355306.07191013877</v>
      </c>
      <c r="I18" s="41">
        <v>80114</v>
      </c>
      <c r="J18" s="31">
        <v>33.959611</v>
      </c>
      <c r="K18" s="31">
        <v>-118.243205</v>
      </c>
    </row>
    <row r="19" spans="4:11" ht="12.75">
      <c r="D19" s="6" t="s">
        <v>10</v>
      </c>
      <c r="E19" s="4">
        <v>2622.3128208927023</v>
      </c>
      <c r="F19" s="4">
        <v>2233.4715359829365</v>
      </c>
      <c r="G19" s="4">
        <f t="shared" si="0"/>
        <v>668689.7693276391</v>
      </c>
      <c r="H19" s="4">
        <f t="shared" si="1"/>
        <v>569535.2416756488</v>
      </c>
      <c r="I19" s="41">
        <v>80115</v>
      </c>
      <c r="J19" s="31">
        <v>33.97374</v>
      </c>
      <c r="K19" s="31">
        <v>-118.243271</v>
      </c>
    </row>
    <row r="20" spans="4:11" ht="12.75">
      <c r="D20" s="6" t="s">
        <v>17</v>
      </c>
      <c r="E20" s="4">
        <v>1405.508500367975</v>
      </c>
      <c r="F20" s="4">
        <v>1421.2532640313748</v>
      </c>
      <c r="G20" s="4">
        <f t="shared" si="0"/>
        <v>358404.66759383364</v>
      </c>
      <c r="H20" s="4">
        <f t="shared" si="1"/>
        <v>362419.5823280006</v>
      </c>
      <c r="I20" s="41">
        <v>80116</v>
      </c>
      <c r="J20" s="31">
        <v>33.98876</v>
      </c>
      <c r="K20" s="31">
        <v>-118.243398</v>
      </c>
    </row>
    <row r="21" spans="4:11" ht="12.75">
      <c r="D21" s="6" t="s">
        <v>19</v>
      </c>
      <c r="E21" s="4">
        <v>1470.91285569999</v>
      </c>
      <c r="F21" s="4">
        <v>1629.305645918966</v>
      </c>
      <c r="G21" s="4">
        <f t="shared" si="0"/>
        <v>375082.7782034974</v>
      </c>
      <c r="H21" s="4">
        <f t="shared" si="1"/>
        <v>415472.9397093364</v>
      </c>
      <c r="I21" s="41">
        <v>80117</v>
      </c>
      <c r="J21" s="31">
        <v>34.00292</v>
      </c>
      <c r="K21" s="31">
        <v>-118.243303</v>
      </c>
    </row>
    <row r="22" spans="4:11" ht="12.75">
      <c r="D22" s="6" t="s">
        <v>21</v>
      </c>
      <c r="E22" s="4">
        <v>903.4071452825457</v>
      </c>
      <c r="F22" s="4">
        <v>973.895511365641</v>
      </c>
      <c r="G22" s="4">
        <f t="shared" si="0"/>
        <v>230368.82204704915</v>
      </c>
      <c r="H22" s="4">
        <f t="shared" si="1"/>
        <v>248343.35539823846</v>
      </c>
      <c r="I22" s="41">
        <v>80118</v>
      </c>
      <c r="J22" s="31">
        <v>34.01965</v>
      </c>
      <c r="K22" s="31">
        <v>-118.243084</v>
      </c>
    </row>
    <row r="23" spans="4:11" ht="12.75">
      <c r="D23" s="6" t="s">
        <v>16</v>
      </c>
      <c r="E23" s="4">
        <v>1271.1303732841448</v>
      </c>
      <c r="F23" s="4">
        <v>1477.769987719385</v>
      </c>
      <c r="G23" s="4">
        <f t="shared" si="0"/>
        <v>324138.2451874569</v>
      </c>
      <c r="H23" s="4">
        <f t="shared" si="1"/>
        <v>376831.3468684432</v>
      </c>
      <c r="I23" s="41">
        <v>80119</v>
      </c>
      <c r="J23" s="31">
        <v>34.026807</v>
      </c>
      <c r="K23" s="31">
        <v>-118.255505</v>
      </c>
    </row>
    <row r="24" spans="4:11" ht="12.75">
      <c r="D24" s="6" t="s">
        <v>11</v>
      </c>
      <c r="E24" s="4">
        <v>1572.306644085546</v>
      </c>
      <c r="F24" s="4">
        <v>2884.2119370102378</v>
      </c>
      <c r="G24" s="4">
        <f t="shared" si="0"/>
        <v>400938.1942418142</v>
      </c>
      <c r="H24" s="4">
        <f t="shared" si="1"/>
        <v>735474.0439376106</v>
      </c>
      <c r="I24" s="41">
        <v>80120</v>
      </c>
      <c r="J24" s="31">
        <v>34.033155</v>
      </c>
      <c r="K24" s="31">
        <v>-118.269333</v>
      </c>
    </row>
    <row r="25" spans="4:11" ht="12.75">
      <c r="D25" s="6" t="s">
        <v>15</v>
      </c>
      <c r="E25" s="4">
        <v>960.9516446396395</v>
      </c>
      <c r="F25" s="4">
        <v>2873.5404350723124</v>
      </c>
      <c r="G25" s="4">
        <f t="shared" si="0"/>
        <v>245042.6693831081</v>
      </c>
      <c r="H25" s="4">
        <f t="shared" si="1"/>
        <v>732752.8109434397</v>
      </c>
      <c r="I25" s="41">
        <v>80121</v>
      </c>
      <c r="J25" s="31">
        <v>34.040735</v>
      </c>
      <c r="K25" s="31">
        <v>-118.266118</v>
      </c>
    </row>
    <row r="26" spans="4:11" ht="12.75">
      <c r="D26" s="6" t="s">
        <v>4</v>
      </c>
      <c r="E26" s="4"/>
      <c r="F26" s="4">
        <v>15895.480103176593</v>
      </c>
      <c r="G26" s="4"/>
      <c r="H26" s="4">
        <f t="shared" si="1"/>
        <v>4053347.426310031</v>
      </c>
      <c r="I26" s="41">
        <v>80122</v>
      </c>
      <c r="J26" s="31">
        <v>34.04861</v>
      </c>
      <c r="K26" s="31">
        <v>-118.258822</v>
      </c>
    </row>
    <row r="27" spans="5:9" ht="12.75">
      <c r="E27" s="4"/>
      <c r="F27" s="4"/>
      <c r="G27" s="4"/>
      <c r="H27" s="4"/>
      <c r="I27" s="41"/>
    </row>
    <row r="28" spans="3:11" s="8" customFormat="1" ht="12.75">
      <c r="C28" s="12" t="s">
        <v>72</v>
      </c>
      <c r="D28" s="13"/>
      <c r="G28" s="4"/>
      <c r="H28" s="4"/>
      <c r="I28" s="41"/>
      <c r="J28" s="32"/>
      <c r="K28" s="32"/>
    </row>
    <row r="29" spans="4:11" ht="12.75">
      <c r="D29" s="6" t="s">
        <v>4</v>
      </c>
      <c r="E29" s="4">
        <v>14397.014165377042</v>
      </c>
      <c r="F29" s="4"/>
      <c r="G29" s="4">
        <f t="shared" si="0"/>
        <v>3671238.6121711456</v>
      </c>
      <c r="H29" s="4"/>
      <c r="I29" s="41">
        <v>80122</v>
      </c>
      <c r="J29" s="31">
        <v>34.04861</v>
      </c>
      <c r="K29" s="31">
        <v>-118.258822</v>
      </c>
    </row>
    <row r="30" spans="4:11" ht="12.75">
      <c r="D30" s="6" t="s">
        <v>15</v>
      </c>
      <c r="E30" s="4">
        <v>3088.1113364051434</v>
      </c>
      <c r="F30" s="4">
        <v>990.6376182674873</v>
      </c>
      <c r="G30" s="4">
        <f t="shared" si="0"/>
        <v>787468.3907833116</v>
      </c>
      <c r="H30" s="4">
        <f t="shared" si="1"/>
        <v>252612.59265820924</v>
      </c>
      <c r="I30" s="41">
        <v>80121</v>
      </c>
      <c r="J30" s="31">
        <v>34.040735</v>
      </c>
      <c r="K30" s="31">
        <v>-118.266118</v>
      </c>
    </row>
    <row r="31" spans="4:11" ht="12.75">
      <c r="D31" s="6" t="s">
        <v>11</v>
      </c>
      <c r="E31" s="4">
        <v>2850.0622473081226</v>
      </c>
      <c r="F31" s="4">
        <v>1331.7696763545273</v>
      </c>
      <c r="G31" s="4">
        <f t="shared" si="0"/>
        <v>726765.8730635713</v>
      </c>
      <c r="H31" s="4">
        <f t="shared" si="1"/>
        <v>339601.26747040445</v>
      </c>
      <c r="I31" s="41">
        <v>80120</v>
      </c>
      <c r="J31" s="31">
        <v>34.033155</v>
      </c>
      <c r="K31" s="31">
        <v>-118.269333</v>
      </c>
    </row>
    <row r="32" spans="4:11" ht="12.75">
      <c r="D32" s="6" t="s">
        <v>16</v>
      </c>
      <c r="E32" s="4">
        <v>1236.2280415758828</v>
      </c>
      <c r="F32" s="4">
        <v>1258.905710325277</v>
      </c>
      <c r="G32" s="4">
        <f t="shared" si="0"/>
        <v>315238.1506018501</v>
      </c>
      <c r="H32" s="4">
        <f t="shared" si="1"/>
        <v>321020.9561329456</v>
      </c>
      <c r="I32" s="41">
        <v>80119</v>
      </c>
      <c r="J32" s="31">
        <v>34.026807</v>
      </c>
      <c r="K32" s="31">
        <v>-118.255505</v>
      </c>
    </row>
    <row r="33" spans="4:11" ht="12.75">
      <c r="D33" s="6" t="s">
        <v>21</v>
      </c>
      <c r="E33" s="4">
        <v>925.5986084934434</v>
      </c>
      <c r="F33" s="4">
        <v>864.1905780537124</v>
      </c>
      <c r="G33" s="4">
        <f t="shared" si="0"/>
        <v>236027.64516582806</v>
      </c>
      <c r="H33" s="4">
        <f t="shared" si="1"/>
        <v>220368.59740369668</v>
      </c>
      <c r="I33" s="41">
        <v>80118</v>
      </c>
      <c r="J33" s="31">
        <v>34.01965</v>
      </c>
      <c r="K33" s="31">
        <v>-118.243084</v>
      </c>
    </row>
    <row r="34" spans="4:11" ht="12.75">
      <c r="D34" s="6" t="s">
        <v>19</v>
      </c>
      <c r="E34" s="4">
        <v>1468.4250040320937</v>
      </c>
      <c r="F34" s="4">
        <v>1397.7809224616465</v>
      </c>
      <c r="G34" s="4">
        <f t="shared" si="0"/>
        <v>374448.3760281839</v>
      </c>
      <c r="H34" s="4">
        <f t="shared" si="1"/>
        <v>356434.13522771985</v>
      </c>
      <c r="I34" s="41">
        <v>80117</v>
      </c>
      <c r="J34" s="31">
        <v>34.00292</v>
      </c>
      <c r="K34" s="31">
        <v>-118.243303</v>
      </c>
    </row>
    <row r="35" spans="4:11" ht="12.75">
      <c r="D35" s="6" t="s">
        <v>17</v>
      </c>
      <c r="E35" s="4">
        <v>1275.5027579983068</v>
      </c>
      <c r="F35" s="4">
        <v>1339.034270969986</v>
      </c>
      <c r="G35" s="4">
        <f t="shared" si="0"/>
        <v>325253.20328956825</v>
      </c>
      <c r="H35" s="4">
        <f t="shared" si="1"/>
        <v>341453.73909734644</v>
      </c>
      <c r="I35" s="41">
        <v>80116</v>
      </c>
      <c r="J35" s="31">
        <v>33.98876</v>
      </c>
      <c r="K35" s="31">
        <v>-118.243398</v>
      </c>
    </row>
    <row r="36" spans="4:11" ht="12.75">
      <c r="D36" s="6" t="s">
        <v>10</v>
      </c>
      <c r="E36" s="4">
        <v>2123.0777836200314</v>
      </c>
      <c r="F36" s="4">
        <v>2318.3050273288027</v>
      </c>
      <c r="G36" s="4">
        <f t="shared" si="0"/>
        <v>541384.834823108</v>
      </c>
      <c r="H36" s="4">
        <f t="shared" si="1"/>
        <v>591167.7819688447</v>
      </c>
      <c r="I36" s="41">
        <v>80115</v>
      </c>
      <c r="J36" s="31">
        <v>33.97374</v>
      </c>
      <c r="K36" s="31">
        <v>-118.243271</v>
      </c>
    </row>
    <row r="37" spans="4:11" ht="12.75">
      <c r="D37" s="6" t="s">
        <v>9</v>
      </c>
      <c r="E37" s="4">
        <v>1418.7198519420613</v>
      </c>
      <c r="F37" s="4">
        <v>1686.3348259503734</v>
      </c>
      <c r="G37" s="4">
        <f t="shared" si="0"/>
        <v>361773.56224522565</v>
      </c>
      <c r="H37" s="4">
        <f t="shared" si="1"/>
        <v>430015.3806173452</v>
      </c>
      <c r="I37" s="41">
        <v>80114</v>
      </c>
      <c r="J37" s="31">
        <v>33.959611</v>
      </c>
      <c r="K37" s="31">
        <v>-118.243205</v>
      </c>
    </row>
    <row r="38" spans="4:11" ht="12.75">
      <c r="D38" s="6" t="s">
        <v>3</v>
      </c>
      <c r="E38" s="4">
        <v>1535.163141351639</v>
      </c>
      <c r="F38" s="4">
        <v>1867.8128061939697</v>
      </c>
      <c r="G38" s="4">
        <f t="shared" si="0"/>
        <v>391466.60104466794</v>
      </c>
      <c r="H38" s="4">
        <f t="shared" si="1"/>
        <v>476292.2655794623</v>
      </c>
      <c r="I38" s="41">
        <v>80113</v>
      </c>
      <c r="J38" s="31">
        <v>33.94222</v>
      </c>
      <c r="K38" s="31">
        <v>-118.243159</v>
      </c>
    </row>
    <row r="39" spans="4:11" ht="12.75">
      <c r="D39" s="6" t="s">
        <v>12</v>
      </c>
      <c r="E39" s="4">
        <v>4467.319060721118</v>
      </c>
      <c r="F39" s="4">
        <v>5834.265072978948</v>
      </c>
      <c r="G39" s="4">
        <f t="shared" si="0"/>
        <v>1139166.360483885</v>
      </c>
      <c r="H39" s="4">
        <f t="shared" si="1"/>
        <v>1487737.5936096318</v>
      </c>
      <c r="I39" s="41">
        <v>80112</v>
      </c>
      <c r="J39" s="31">
        <v>33.928048</v>
      </c>
      <c r="K39" s="31">
        <v>-118.237555</v>
      </c>
    </row>
    <row r="40" spans="4:11" ht="12.75">
      <c r="D40" s="6" t="s">
        <v>7</v>
      </c>
      <c r="E40" s="4">
        <v>1536.2934053144218</v>
      </c>
      <c r="F40" s="4">
        <v>2835.6608086551764</v>
      </c>
      <c r="G40" s="4">
        <f t="shared" si="0"/>
        <v>391754.81835517753</v>
      </c>
      <c r="H40" s="4">
        <f t="shared" si="1"/>
        <v>723093.50620707</v>
      </c>
      <c r="I40" s="41">
        <v>80111</v>
      </c>
      <c r="J40" s="31">
        <v>33.89749</v>
      </c>
      <c r="K40" s="31">
        <v>-118.224249</v>
      </c>
    </row>
    <row r="41" spans="4:11" ht="12.75">
      <c r="D41" s="6" t="s">
        <v>6</v>
      </c>
      <c r="E41" s="4">
        <v>1172.444033830722</v>
      </c>
      <c r="F41" s="4">
        <v>2689.7777671002764</v>
      </c>
      <c r="G41" s="4">
        <f t="shared" si="0"/>
        <v>298973.2286268341</v>
      </c>
      <c r="H41" s="4">
        <f t="shared" si="1"/>
        <v>685893.3306105705</v>
      </c>
      <c r="I41" s="41">
        <v>80110</v>
      </c>
      <c r="J41" s="31">
        <v>33.876082</v>
      </c>
      <c r="K41" s="31">
        <v>-118.222503</v>
      </c>
    </row>
    <row r="42" spans="4:11" ht="12.75">
      <c r="D42" s="6" t="s">
        <v>8</v>
      </c>
      <c r="E42" s="4">
        <v>966.5456138844154</v>
      </c>
      <c r="F42" s="4">
        <v>2605.0822790088423</v>
      </c>
      <c r="G42" s="4">
        <f t="shared" si="0"/>
        <v>246469.13154052594</v>
      </c>
      <c r="H42" s="4">
        <f t="shared" si="1"/>
        <v>664295.9811472548</v>
      </c>
      <c r="I42" s="41">
        <v>80109</v>
      </c>
      <c r="J42" s="31">
        <v>33.848222</v>
      </c>
      <c r="K42" s="31">
        <v>-118.211017</v>
      </c>
    </row>
    <row r="43" spans="4:11" ht="12.75">
      <c r="D43" s="6" t="s">
        <v>20</v>
      </c>
      <c r="E43" s="4">
        <v>495.5863453266649</v>
      </c>
      <c r="F43" s="4">
        <v>1135.0834110684768</v>
      </c>
      <c r="G43" s="4">
        <f t="shared" si="0"/>
        <v>126374.51805829955</v>
      </c>
      <c r="H43" s="4">
        <f t="shared" si="1"/>
        <v>289446.2698224616</v>
      </c>
      <c r="I43" s="41">
        <v>80108</v>
      </c>
      <c r="J43" s="31">
        <v>33.819865</v>
      </c>
      <c r="K43" s="31">
        <v>-118.19609</v>
      </c>
    </row>
    <row r="44" spans="4:11" ht="12.75">
      <c r="D44" s="6" t="s">
        <v>22</v>
      </c>
      <c r="E44" s="4">
        <v>1367.3021221230415</v>
      </c>
      <c r="F44" s="4">
        <v>3087.9161095885634</v>
      </c>
      <c r="G44" s="4">
        <f t="shared" si="0"/>
        <v>348662.0411413756</v>
      </c>
      <c r="H44" s="4">
        <f t="shared" si="1"/>
        <v>787418.6079450836</v>
      </c>
      <c r="I44" s="41">
        <v>80107</v>
      </c>
      <c r="J44" s="31">
        <v>33.807079</v>
      </c>
      <c r="K44" s="31">
        <v>-118.189834</v>
      </c>
    </row>
    <row r="45" spans="4:11" ht="12.75">
      <c r="D45" s="6" t="s">
        <v>14</v>
      </c>
      <c r="E45" s="4">
        <v>788.3931909621291</v>
      </c>
      <c r="F45" s="4">
        <v>1953.331383294695</v>
      </c>
      <c r="G45" s="4">
        <f t="shared" si="0"/>
        <v>201040.26369534293</v>
      </c>
      <c r="H45" s="4">
        <f t="shared" si="1"/>
        <v>498099.5027401472</v>
      </c>
      <c r="I45" s="41">
        <v>80106</v>
      </c>
      <c r="J45" s="31">
        <v>33.78909</v>
      </c>
      <c r="K45" s="31">
        <v>-118.189382</v>
      </c>
    </row>
    <row r="46" spans="4:11" ht="12.75">
      <c r="D46" s="6" t="s">
        <v>5</v>
      </c>
      <c r="E46" s="4">
        <v>616.8502970261887</v>
      </c>
      <c r="F46" s="4">
        <v>2147.194000889247</v>
      </c>
      <c r="G46" s="4">
        <f t="shared" si="0"/>
        <v>157296.82574167813</v>
      </c>
      <c r="H46" s="4">
        <f t="shared" si="1"/>
        <v>547534.470226758</v>
      </c>
      <c r="I46" s="41">
        <v>80105</v>
      </c>
      <c r="J46" s="31">
        <v>33.78183</v>
      </c>
      <c r="K46" s="31">
        <v>-118.189384</v>
      </c>
    </row>
    <row r="47" spans="4:11" ht="12.75">
      <c r="D47" s="6" t="s">
        <v>24</v>
      </c>
      <c r="E47" s="4">
        <v>891.7843650561205</v>
      </c>
      <c r="F47" s="4">
        <v>2649.5252175301453</v>
      </c>
      <c r="G47" s="4">
        <f t="shared" si="0"/>
        <v>227405.01308931073</v>
      </c>
      <c r="H47" s="4">
        <f t="shared" si="1"/>
        <v>675628.930470187</v>
      </c>
      <c r="I47" s="41">
        <v>80154</v>
      </c>
      <c r="J47" s="31">
        <v>33.773598</v>
      </c>
      <c r="K47" s="31">
        <v>-118.189412</v>
      </c>
    </row>
    <row r="48" spans="4:11" ht="12.75">
      <c r="D48" s="6" t="s">
        <v>23</v>
      </c>
      <c r="E48" s="4">
        <v>540.8963905501852</v>
      </c>
      <c r="F48" s="4">
        <v>1562.6800170943434</v>
      </c>
      <c r="G48" s="4">
        <f t="shared" si="0"/>
        <v>137928.57959029722</v>
      </c>
      <c r="H48" s="4">
        <f t="shared" si="1"/>
        <v>398483.40435905755</v>
      </c>
      <c r="I48" s="41">
        <v>80153</v>
      </c>
      <c r="J48" s="31">
        <v>33.76874</v>
      </c>
      <c r="K48" s="31">
        <v>-118.189362</v>
      </c>
    </row>
    <row r="49" spans="4:11" ht="12.75">
      <c r="D49" s="6" t="s">
        <v>18</v>
      </c>
      <c r="E49" s="4"/>
      <c r="F49" s="4">
        <v>2960.309813723263</v>
      </c>
      <c r="G49" s="4"/>
      <c r="H49" s="4">
        <f t="shared" si="1"/>
        <v>754879.002499432</v>
      </c>
      <c r="I49" s="41">
        <v>80101</v>
      </c>
      <c r="J49" s="31">
        <v>33.768071</v>
      </c>
      <c r="K49" s="31">
        <v>-118.192921</v>
      </c>
    </row>
    <row r="50" spans="5:9" ht="12.75">
      <c r="E50" s="4"/>
      <c r="F50" s="4"/>
      <c r="G50" s="4"/>
      <c r="H50" s="4"/>
      <c r="I50" s="41"/>
    </row>
    <row r="51" spans="5:9" ht="12.75">
      <c r="E51" s="4"/>
      <c r="F51" s="4"/>
      <c r="G51" s="4"/>
      <c r="H51" s="4"/>
      <c r="I51" s="41"/>
    </row>
    <row r="52" spans="2:9" ht="12.75">
      <c r="B52" s="10" t="s">
        <v>67</v>
      </c>
      <c r="C52" s="11"/>
      <c r="D52" s="11"/>
      <c r="E52" s="4"/>
      <c r="F52" s="4"/>
      <c r="G52" s="4"/>
      <c r="H52" s="4"/>
      <c r="I52" s="41"/>
    </row>
    <row r="53" spans="3:11" s="8" customFormat="1" ht="12.75">
      <c r="C53" s="12" t="s">
        <v>71</v>
      </c>
      <c r="D53" s="13"/>
      <c r="G53" s="4"/>
      <c r="H53" s="4"/>
      <c r="I53" s="41"/>
      <c r="J53" s="32"/>
      <c r="K53" s="32"/>
    </row>
    <row r="54" spans="4:11" ht="12.75">
      <c r="D54" s="6" t="s">
        <v>18</v>
      </c>
      <c r="E54" s="4">
        <v>3459.8670758949297</v>
      </c>
      <c r="F54" s="4"/>
      <c r="G54" s="4">
        <f>E54*52</f>
        <v>179913.08794653634</v>
      </c>
      <c r="H54" s="4"/>
      <c r="I54" s="41">
        <v>80101</v>
      </c>
      <c r="J54" s="31">
        <v>33.768071</v>
      </c>
      <c r="K54" s="31">
        <v>-118.192921</v>
      </c>
    </row>
    <row r="55" spans="4:11" ht="12.75">
      <c r="D55" s="6" t="s">
        <v>13</v>
      </c>
      <c r="E55" s="4">
        <v>1025.7966633467843</v>
      </c>
      <c r="F55" s="4">
        <v>220.63058541330835</v>
      </c>
      <c r="G55" s="4">
        <f aca="true" t="shared" si="2" ref="G55:G95">E55*52</f>
        <v>53341.426494032785</v>
      </c>
      <c r="H55" s="4">
        <f aca="true" t="shared" si="3" ref="H55:H96">F55*52</f>
        <v>11472.790441492034</v>
      </c>
      <c r="I55" s="41">
        <v>80102</v>
      </c>
      <c r="J55" s="31">
        <v>33.772258</v>
      </c>
      <c r="K55" s="31">
        <v>-118.1937</v>
      </c>
    </row>
    <row r="56" spans="4:11" ht="12.75">
      <c r="D56" s="6" t="s">
        <v>5</v>
      </c>
      <c r="E56" s="4">
        <v>1874.3527293291595</v>
      </c>
      <c r="F56" s="4">
        <v>386.3121093803144</v>
      </c>
      <c r="G56" s="4">
        <f t="shared" si="2"/>
        <v>97466.3419251163</v>
      </c>
      <c r="H56" s="4">
        <f t="shared" si="3"/>
        <v>20088.229687776347</v>
      </c>
      <c r="I56" s="41">
        <v>80105</v>
      </c>
      <c r="J56" s="31">
        <v>33.78183</v>
      </c>
      <c r="K56" s="31">
        <v>-118.189384</v>
      </c>
    </row>
    <row r="57" spans="4:11" ht="12.75">
      <c r="D57" s="6" t="s">
        <v>14</v>
      </c>
      <c r="E57" s="4">
        <v>1494.9675869136342</v>
      </c>
      <c r="F57" s="4">
        <v>588.2821742340343</v>
      </c>
      <c r="G57" s="4">
        <f t="shared" si="2"/>
        <v>77738.31451950897</v>
      </c>
      <c r="H57" s="4">
        <f t="shared" si="3"/>
        <v>30590.673060169785</v>
      </c>
      <c r="I57" s="41">
        <v>80106</v>
      </c>
      <c r="J57" s="31">
        <v>33.78909</v>
      </c>
      <c r="K57" s="31">
        <v>-118.189382</v>
      </c>
    </row>
    <row r="58" spans="4:11" ht="12.75">
      <c r="D58" s="6" t="s">
        <v>22</v>
      </c>
      <c r="E58" s="4">
        <v>1384.6982183358234</v>
      </c>
      <c r="F58" s="4">
        <v>581.0304565091466</v>
      </c>
      <c r="G58" s="4">
        <f t="shared" si="2"/>
        <v>72004.30735346282</v>
      </c>
      <c r="H58" s="4">
        <f t="shared" si="3"/>
        <v>30213.583738475623</v>
      </c>
      <c r="I58" s="41">
        <v>80107</v>
      </c>
      <c r="J58" s="31">
        <v>33.807079</v>
      </c>
      <c r="K58" s="31">
        <v>-118.189834</v>
      </c>
    </row>
    <row r="59" spans="4:11" ht="12.75">
      <c r="D59" s="6" t="s">
        <v>20</v>
      </c>
      <c r="E59" s="4">
        <v>684.3415952758281</v>
      </c>
      <c r="F59" s="4">
        <v>304.0966953924977</v>
      </c>
      <c r="G59" s="4">
        <f t="shared" si="2"/>
        <v>35585.76295434306</v>
      </c>
      <c r="H59" s="4">
        <f t="shared" si="3"/>
        <v>15813.02816040988</v>
      </c>
      <c r="I59" s="41">
        <v>80108</v>
      </c>
      <c r="J59" s="31">
        <v>33.819865</v>
      </c>
      <c r="K59" s="31">
        <v>-118.19609</v>
      </c>
    </row>
    <row r="60" spans="4:11" ht="12.75">
      <c r="D60" s="6" t="s">
        <v>8</v>
      </c>
      <c r="E60" s="4">
        <v>1337.691077462934</v>
      </c>
      <c r="F60" s="4">
        <v>505.5827569609325</v>
      </c>
      <c r="G60" s="4">
        <f t="shared" si="2"/>
        <v>69559.93602807257</v>
      </c>
      <c r="H60" s="4">
        <f t="shared" si="3"/>
        <v>26290.30336196849</v>
      </c>
      <c r="I60" s="41">
        <v>80109</v>
      </c>
      <c r="J60" s="31">
        <v>33.848222</v>
      </c>
      <c r="K60" s="31">
        <v>-118.211017</v>
      </c>
    </row>
    <row r="61" spans="4:11" ht="12.75">
      <c r="D61" s="6" t="s">
        <v>6</v>
      </c>
      <c r="E61" s="4">
        <v>1482.1323247002083</v>
      </c>
      <c r="F61" s="4">
        <v>663.663410021306</v>
      </c>
      <c r="G61" s="4">
        <f t="shared" si="2"/>
        <v>77070.88088441083</v>
      </c>
      <c r="H61" s="4">
        <f t="shared" si="3"/>
        <v>34510.49732110791</v>
      </c>
      <c r="I61" s="41">
        <v>80110</v>
      </c>
      <c r="J61" s="31">
        <v>33.876082</v>
      </c>
      <c r="K61" s="31">
        <v>-118.222503</v>
      </c>
    </row>
    <row r="62" spans="4:11" ht="12.75">
      <c r="D62" s="6" t="s">
        <v>7</v>
      </c>
      <c r="E62" s="4">
        <v>2077.369448429471</v>
      </c>
      <c r="F62" s="4">
        <v>946.4524259588671</v>
      </c>
      <c r="G62" s="4">
        <f t="shared" si="2"/>
        <v>108023.2113183325</v>
      </c>
      <c r="H62" s="4">
        <f t="shared" si="3"/>
        <v>49215.52614986109</v>
      </c>
      <c r="I62" s="41">
        <v>80111</v>
      </c>
      <c r="J62" s="31">
        <v>33.89749</v>
      </c>
      <c r="K62" s="31">
        <v>-118.224249</v>
      </c>
    </row>
    <row r="63" spans="4:11" ht="12.75">
      <c r="D63" s="6" t="s">
        <v>12</v>
      </c>
      <c r="E63" s="4">
        <v>4460.9849990304665</v>
      </c>
      <c r="F63" s="4">
        <v>2851.2973999370647</v>
      </c>
      <c r="G63" s="4">
        <f t="shared" si="2"/>
        <v>231971.21994958425</v>
      </c>
      <c r="H63" s="4">
        <f t="shared" si="3"/>
        <v>148267.46479672738</v>
      </c>
      <c r="I63" s="41">
        <v>80112</v>
      </c>
      <c r="J63" s="31">
        <v>33.928048</v>
      </c>
      <c r="K63" s="31">
        <v>-118.237555</v>
      </c>
    </row>
    <row r="64" spans="4:11" ht="12.75">
      <c r="D64" s="6" t="s">
        <v>3</v>
      </c>
      <c r="E64" s="4">
        <v>1508.7750943666535</v>
      </c>
      <c r="F64" s="4">
        <v>1033.3139507173084</v>
      </c>
      <c r="G64" s="4">
        <f t="shared" si="2"/>
        <v>78456.30490706599</v>
      </c>
      <c r="H64" s="4">
        <f t="shared" si="3"/>
        <v>53732.32543730004</v>
      </c>
      <c r="I64" s="41">
        <v>80113</v>
      </c>
      <c r="J64" s="31">
        <v>33.94222</v>
      </c>
      <c r="K64" s="31">
        <v>-118.243159</v>
      </c>
    </row>
    <row r="65" spans="4:11" ht="12.75">
      <c r="D65" s="6" t="s">
        <v>9</v>
      </c>
      <c r="E65" s="4">
        <v>1461.3026329166503</v>
      </c>
      <c r="F65" s="4">
        <v>826.7110902451602</v>
      </c>
      <c r="G65" s="4">
        <f t="shared" si="2"/>
        <v>75987.73691166581</v>
      </c>
      <c r="H65" s="4">
        <f t="shared" si="3"/>
        <v>42988.97669274833</v>
      </c>
      <c r="I65" s="41">
        <v>80114</v>
      </c>
      <c r="J65" s="31">
        <v>33.959611</v>
      </c>
      <c r="K65" s="31">
        <v>-118.243205</v>
      </c>
    </row>
    <row r="66" spans="4:11" ht="12.75">
      <c r="D66" s="6" t="s">
        <v>10</v>
      </c>
      <c r="E66" s="4">
        <v>1775.0285245518182</v>
      </c>
      <c r="F66" s="4">
        <v>1634.2924604066884</v>
      </c>
      <c r="G66" s="4">
        <f t="shared" si="2"/>
        <v>92301.48327669455</v>
      </c>
      <c r="H66" s="4">
        <f t="shared" si="3"/>
        <v>84983.20794114779</v>
      </c>
      <c r="I66" s="41">
        <v>80115</v>
      </c>
      <c r="J66" s="31">
        <v>33.97374</v>
      </c>
      <c r="K66" s="31">
        <v>-118.243271</v>
      </c>
    </row>
    <row r="67" spans="4:11" ht="12.75">
      <c r="D67" s="6" t="s">
        <v>17</v>
      </c>
      <c r="E67" s="4">
        <v>894.8106474524792</v>
      </c>
      <c r="F67" s="4">
        <v>1001.1443132824681</v>
      </c>
      <c r="G67" s="4">
        <f t="shared" si="2"/>
        <v>46530.15366752892</v>
      </c>
      <c r="H67" s="4">
        <f t="shared" si="3"/>
        <v>52059.50429068835</v>
      </c>
      <c r="I67" s="41">
        <v>80116</v>
      </c>
      <c r="J67" s="31">
        <v>33.98876</v>
      </c>
      <c r="K67" s="31">
        <v>-118.243398</v>
      </c>
    </row>
    <row r="68" spans="4:11" ht="12.75">
      <c r="D68" s="6" t="s">
        <v>19</v>
      </c>
      <c r="E68" s="4">
        <v>987.4959915952682</v>
      </c>
      <c r="F68" s="4">
        <v>1267.9258867394976</v>
      </c>
      <c r="G68" s="4">
        <f t="shared" si="2"/>
        <v>51349.79156295394</v>
      </c>
      <c r="H68" s="4">
        <f t="shared" si="3"/>
        <v>65932.14611045388</v>
      </c>
      <c r="I68" s="41">
        <v>80117</v>
      </c>
      <c r="J68" s="31">
        <v>34.00292</v>
      </c>
      <c r="K68" s="31">
        <v>-118.243303</v>
      </c>
    </row>
    <row r="69" spans="4:11" ht="12.75">
      <c r="D69" s="6" t="s">
        <v>21</v>
      </c>
      <c r="E69" s="4">
        <v>502.87366432065204</v>
      </c>
      <c r="F69" s="4">
        <v>486.9005651649148</v>
      </c>
      <c r="G69" s="4">
        <f t="shared" si="2"/>
        <v>26149.430544673905</v>
      </c>
      <c r="H69" s="4">
        <f t="shared" si="3"/>
        <v>25318.82938857557</v>
      </c>
      <c r="I69" s="41">
        <v>80118</v>
      </c>
      <c r="J69" s="31">
        <v>34.01965</v>
      </c>
      <c r="K69" s="31">
        <v>-118.243084</v>
      </c>
    </row>
    <row r="70" spans="4:11" ht="12.75">
      <c r="D70" s="6" t="s">
        <v>16</v>
      </c>
      <c r="E70" s="4">
        <v>996.0854958809938</v>
      </c>
      <c r="F70" s="4">
        <v>1446.499533026367</v>
      </c>
      <c r="G70" s="4">
        <f t="shared" si="2"/>
        <v>51796.44578581168</v>
      </c>
      <c r="H70" s="4">
        <f t="shared" si="3"/>
        <v>75217.97571737108</v>
      </c>
      <c r="I70" s="41">
        <v>80119</v>
      </c>
      <c r="J70" s="31">
        <v>34.026807</v>
      </c>
      <c r="K70" s="31">
        <v>-118.255505</v>
      </c>
    </row>
    <row r="71" spans="4:11" ht="12.75">
      <c r="D71" s="6" t="s">
        <v>11</v>
      </c>
      <c r="E71" s="4">
        <v>631.1305743794828</v>
      </c>
      <c r="F71" s="4">
        <v>1370.4532393173943</v>
      </c>
      <c r="G71" s="4">
        <f t="shared" si="2"/>
        <v>32818.78986773311</v>
      </c>
      <c r="H71" s="4">
        <f t="shared" si="3"/>
        <v>71263.5684445045</v>
      </c>
      <c r="I71" s="41">
        <v>80120</v>
      </c>
      <c r="J71" s="31">
        <v>34.033155</v>
      </c>
      <c r="K71" s="31">
        <v>-118.269333</v>
      </c>
    </row>
    <row r="72" spans="4:11" ht="12.75">
      <c r="D72" s="6" t="s">
        <v>15</v>
      </c>
      <c r="E72" s="4">
        <v>566.4761885379922</v>
      </c>
      <c r="F72" s="4">
        <v>2395.7051888212736</v>
      </c>
      <c r="G72" s="4">
        <f t="shared" si="2"/>
        <v>29456.761803975598</v>
      </c>
      <c r="H72" s="4">
        <f t="shared" si="3"/>
        <v>124576.66981870623</v>
      </c>
      <c r="I72" s="41">
        <v>80121</v>
      </c>
      <c r="J72" s="31">
        <v>34.040735</v>
      </c>
      <c r="K72" s="31">
        <v>-118.266118</v>
      </c>
    </row>
    <row r="73" spans="4:11" ht="12.75">
      <c r="D73" s="6" t="s">
        <v>4</v>
      </c>
      <c r="E73" s="4"/>
      <c r="F73" s="4">
        <v>10454.84161369167</v>
      </c>
      <c r="G73" s="4"/>
      <c r="H73" s="4">
        <f t="shared" si="3"/>
        <v>543651.7639119668</v>
      </c>
      <c r="I73" s="41">
        <v>80122</v>
      </c>
      <c r="J73" s="31">
        <v>34.04861</v>
      </c>
      <c r="K73" s="31">
        <v>-118.258822</v>
      </c>
    </row>
    <row r="74" spans="5:9" ht="12.75">
      <c r="E74" s="4"/>
      <c r="F74" s="4"/>
      <c r="G74" s="4"/>
      <c r="H74" s="4"/>
      <c r="I74" s="41"/>
    </row>
    <row r="75" spans="3:11" s="8" customFormat="1" ht="12.75">
      <c r="C75" s="12" t="s">
        <v>72</v>
      </c>
      <c r="D75" s="13"/>
      <c r="G75" s="4"/>
      <c r="H75" s="4"/>
      <c r="I75" s="41"/>
      <c r="J75" s="32"/>
      <c r="K75" s="32"/>
    </row>
    <row r="76" spans="4:11" ht="12.75">
      <c r="D76" s="6" t="s">
        <v>4</v>
      </c>
      <c r="E76" s="4">
        <v>9473.698864196997</v>
      </c>
      <c r="F76" s="4"/>
      <c r="G76" s="4">
        <f t="shared" si="2"/>
        <v>492632.34093824384</v>
      </c>
      <c r="H76" s="4"/>
      <c r="I76" s="41">
        <v>80122</v>
      </c>
      <c r="J76" s="31">
        <v>34.04861</v>
      </c>
      <c r="K76" s="31">
        <v>-118.258822</v>
      </c>
    </row>
    <row r="77" spans="4:11" ht="12.75">
      <c r="D77" s="6" t="s">
        <v>15</v>
      </c>
      <c r="E77" s="4">
        <v>2652.064021742453</v>
      </c>
      <c r="F77" s="4">
        <v>590.2599522999406</v>
      </c>
      <c r="G77" s="4">
        <f t="shared" si="2"/>
        <v>137907.32913060754</v>
      </c>
      <c r="H77" s="4">
        <f t="shared" si="3"/>
        <v>30693.51751959691</v>
      </c>
      <c r="I77" s="41">
        <v>80121</v>
      </c>
      <c r="J77" s="31">
        <v>34.040735</v>
      </c>
      <c r="K77" s="31">
        <v>-118.266118</v>
      </c>
    </row>
    <row r="78" spans="4:11" ht="12.75">
      <c r="D78" s="6" t="s">
        <v>11</v>
      </c>
      <c r="E78" s="4">
        <v>1499.6091544118508</v>
      </c>
      <c r="F78" s="4">
        <v>637.3292614935821</v>
      </c>
      <c r="G78" s="4">
        <f t="shared" si="2"/>
        <v>77979.67602941624</v>
      </c>
      <c r="H78" s="4">
        <f t="shared" si="3"/>
        <v>33141.121597666264</v>
      </c>
      <c r="I78" s="41">
        <v>80121</v>
      </c>
      <c r="J78" s="31">
        <v>34.033155</v>
      </c>
      <c r="K78" s="31">
        <v>-118.269333</v>
      </c>
    </row>
    <row r="79" spans="4:11" ht="12.75">
      <c r="D79" s="6" t="s">
        <v>16</v>
      </c>
      <c r="E79" s="4">
        <v>916.3017173872713</v>
      </c>
      <c r="F79" s="4">
        <v>775.5917973194789</v>
      </c>
      <c r="G79" s="4">
        <f t="shared" si="2"/>
        <v>47647.68930413811</v>
      </c>
      <c r="H79" s="4">
        <f t="shared" si="3"/>
        <v>40330.7734606129</v>
      </c>
      <c r="I79" s="41">
        <v>80119</v>
      </c>
      <c r="J79" s="31">
        <v>34.026807</v>
      </c>
      <c r="K79" s="31">
        <v>-118.255505</v>
      </c>
    </row>
    <row r="80" spans="4:11" ht="12.75">
      <c r="D80" s="6" t="s">
        <v>21</v>
      </c>
      <c r="E80" s="4">
        <v>479.2465424180598</v>
      </c>
      <c r="F80" s="4">
        <v>466.69841723879443</v>
      </c>
      <c r="G80" s="4">
        <f t="shared" si="2"/>
        <v>24920.82020573911</v>
      </c>
      <c r="H80" s="4">
        <f t="shared" si="3"/>
        <v>24268.31769641731</v>
      </c>
      <c r="I80" s="41">
        <v>80118</v>
      </c>
      <c r="J80" s="31">
        <v>34.01965</v>
      </c>
      <c r="K80" s="31">
        <v>-118.243084</v>
      </c>
    </row>
    <row r="81" spans="4:11" ht="12.75">
      <c r="D81" s="6" t="s">
        <v>19</v>
      </c>
      <c r="E81" s="4">
        <v>1186.3176409010111</v>
      </c>
      <c r="F81" s="4">
        <v>880.6182878150701</v>
      </c>
      <c r="G81" s="4">
        <f t="shared" si="2"/>
        <v>61688.51732685258</v>
      </c>
      <c r="H81" s="4">
        <f t="shared" si="3"/>
        <v>45792.15096638364</v>
      </c>
      <c r="I81" s="41">
        <v>80117</v>
      </c>
      <c r="J81" s="31">
        <v>34.00292</v>
      </c>
      <c r="K81" s="31">
        <v>-118.243303</v>
      </c>
    </row>
    <row r="82" spans="4:11" ht="12.75">
      <c r="D82" s="6" t="s">
        <v>17</v>
      </c>
      <c r="E82" s="4">
        <v>719.4510853109725</v>
      </c>
      <c r="F82" s="4">
        <v>893.117349118821</v>
      </c>
      <c r="G82" s="4">
        <f t="shared" si="2"/>
        <v>37411.45643617057</v>
      </c>
      <c r="H82" s="4">
        <f t="shared" si="3"/>
        <v>46442.10215417869</v>
      </c>
      <c r="I82" s="41">
        <v>80116</v>
      </c>
      <c r="J82" s="31">
        <v>33.98876</v>
      </c>
      <c r="K82" s="31">
        <v>-118.243398</v>
      </c>
    </row>
    <row r="83" spans="4:11" ht="12.75">
      <c r="D83" s="6" t="s">
        <v>10</v>
      </c>
      <c r="E83" s="4">
        <v>1399.0717801559292</v>
      </c>
      <c r="F83" s="4">
        <v>1618.5611161630156</v>
      </c>
      <c r="G83" s="4">
        <f t="shared" si="2"/>
        <v>72751.73256810832</v>
      </c>
      <c r="H83" s="4">
        <f t="shared" si="3"/>
        <v>84165.1780404768</v>
      </c>
      <c r="I83" s="41">
        <v>80115</v>
      </c>
      <c r="J83" s="31">
        <v>33.97374</v>
      </c>
      <c r="K83" s="31">
        <v>-118.243271</v>
      </c>
    </row>
    <row r="84" spans="4:11" ht="12.75">
      <c r="D84" s="6" t="s">
        <v>9</v>
      </c>
      <c r="E84" s="4">
        <v>940.1330791094674</v>
      </c>
      <c r="F84" s="4">
        <v>1055.8353109218237</v>
      </c>
      <c r="G84" s="4">
        <f t="shared" si="2"/>
        <v>48886.92011369231</v>
      </c>
      <c r="H84" s="4">
        <f t="shared" si="3"/>
        <v>54903.43616793484</v>
      </c>
      <c r="I84" s="41">
        <v>80114</v>
      </c>
      <c r="J84" s="31">
        <v>33.959611</v>
      </c>
      <c r="K84" s="31">
        <v>-118.243205</v>
      </c>
    </row>
    <row r="85" spans="4:11" ht="12.75">
      <c r="D85" s="6" t="s">
        <v>3</v>
      </c>
      <c r="E85" s="4">
        <v>1067.5811181287756</v>
      </c>
      <c r="F85" s="4">
        <v>1157.5064604357801</v>
      </c>
      <c r="G85" s="4">
        <f t="shared" si="2"/>
        <v>55514.218142696336</v>
      </c>
      <c r="H85" s="4">
        <f t="shared" si="3"/>
        <v>60190.33594266057</v>
      </c>
      <c r="I85" s="41">
        <v>80113</v>
      </c>
      <c r="J85" s="31">
        <v>33.94222</v>
      </c>
      <c r="K85" s="31">
        <v>-118.243159</v>
      </c>
    </row>
    <row r="86" spans="4:11" ht="12.75">
      <c r="D86" s="6" t="s">
        <v>12</v>
      </c>
      <c r="E86" s="4">
        <v>2806.822535149521</v>
      </c>
      <c r="F86" s="4">
        <v>4173.481143516612</v>
      </c>
      <c r="G86" s="4">
        <f t="shared" si="2"/>
        <v>145954.7718277751</v>
      </c>
      <c r="H86" s="4">
        <f t="shared" si="3"/>
        <v>217021.01946286383</v>
      </c>
      <c r="I86" s="41">
        <v>80112</v>
      </c>
      <c r="J86" s="31">
        <v>33.928048</v>
      </c>
      <c r="K86" s="31">
        <v>-118.237555</v>
      </c>
    </row>
    <row r="87" spans="4:11" ht="12.75">
      <c r="D87" s="6" t="s">
        <v>7</v>
      </c>
      <c r="E87" s="4">
        <v>888.0123046375779</v>
      </c>
      <c r="F87" s="4">
        <v>1966.991764136413</v>
      </c>
      <c r="G87" s="4">
        <f t="shared" si="2"/>
        <v>46176.63984115405</v>
      </c>
      <c r="H87" s="4">
        <f t="shared" si="3"/>
        <v>102283.57173509347</v>
      </c>
      <c r="I87" s="41">
        <v>80111</v>
      </c>
      <c r="J87" s="31">
        <v>33.89749</v>
      </c>
      <c r="K87" s="31">
        <v>-118.224249</v>
      </c>
    </row>
    <row r="88" spans="4:11" ht="12.75">
      <c r="D88" s="6" t="s">
        <v>6</v>
      </c>
      <c r="E88" s="4">
        <v>786.6173814444593</v>
      </c>
      <c r="F88" s="4">
        <v>1506.2943644449028</v>
      </c>
      <c r="G88" s="4">
        <f t="shared" si="2"/>
        <v>40904.103835111884</v>
      </c>
      <c r="H88" s="4">
        <f t="shared" si="3"/>
        <v>78327.30695113495</v>
      </c>
      <c r="I88" s="41">
        <v>80110</v>
      </c>
      <c r="J88" s="31">
        <v>33.876082</v>
      </c>
      <c r="K88" s="31">
        <v>-118.222503</v>
      </c>
    </row>
    <row r="89" spans="4:11" ht="12.75">
      <c r="D89" s="6" t="s">
        <v>8</v>
      </c>
      <c r="E89" s="4">
        <v>656.7757071122115</v>
      </c>
      <c r="F89" s="4">
        <v>1405.4864235422535</v>
      </c>
      <c r="G89" s="4">
        <f t="shared" si="2"/>
        <v>34152.336769835</v>
      </c>
      <c r="H89" s="4">
        <f t="shared" si="3"/>
        <v>73085.29402419718</v>
      </c>
      <c r="I89" s="41">
        <v>80109</v>
      </c>
      <c r="J89" s="31">
        <v>33.848222</v>
      </c>
      <c r="K89" s="31">
        <v>-118.211017</v>
      </c>
    </row>
    <row r="90" spans="4:11" ht="12.75">
      <c r="D90" s="6" t="s">
        <v>20</v>
      </c>
      <c r="E90" s="4">
        <v>361.95341551440555</v>
      </c>
      <c r="F90" s="4">
        <v>505.30224045105376</v>
      </c>
      <c r="G90" s="4">
        <f t="shared" si="2"/>
        <v>18821.577606749088</v>
      </c>
      <c r="H90" s="4">
        <f t="shared" si="3"/>
        <v>26275.716503454794</v>
      </c>
      <c r="I90" s="41">
        <v>80108</v>
      </c>
      <c r="J90" s="31">
        <v>33.819865</v>
      </c>
      <c r="K90" s="31">
        <v>-118.19609</v>
      </c>
    </row>
    <row r="91" spans="4:11" ht="12.75">
      <c r="D91" s="6" t="s">
        <v>22</v>
      </c>
      <c r="E91" s="4">
        <v>713.5216746765926</v>
      </c>
      <c r="F91" s="4">
        <v>1156.8056482091197</v>
      </c>
      <c r="G91" s="4">
        <f t="shared" si="2"/>
        <v>37103.127083182815</v>
      </c>
      <c r="H91" s="4">
        <f t="shared" si="3"/>
        <v>60153.89370687422</v>
      </c>
      <c r="I91" s="41">
        <v>80107</v>
      </c>
      <c r="J91" s="31">
        <v>33.807079</v>
      </c>
      <c r="K91" s="31">
        <v>-118.189834</v>
      </c>
    </row>
    <row r="92" spans="4:11" ht="12.75">
      <c r="D92" s="6" t="s">
        <v>14</v>
      </c>
      <c r="E92" s="4">
        <v>683.8672477893289</v>
      </c>
      <c r="F92" s="4">
        <v>1497.2703560439854</v>
      </c>
      <c r="G92" s="4">
        <f t="shared" si="2"/>
        <v>35561.0968850451</v>
      </c>
      <c r="H92" s="4">
        <f t="shared" si="3"/>
        <v>77858.05851428724</v>
      </c>
      <c r="I92" s="41">
        <v>80106</v>
      </c>
      <c r="J92" s="31">
        <v>33.78909</v>
      </c>
      <c r="K92" s="31">
        <v>-118.189382</v>
      </c>
    </row>
    <row r="93" spans="4:11" ht="12.75">
      <c r="D93" s="6" t="s">
        <v>5</v>
      </c>
      <c r="E93" s="4">
        <v>631.0920690230695</v>
      </c>
      <c r="F93" s="4">
        <v>1912.3992804095333</v>
      </c>
      <c r="G93" s="4">
        <f t="shared" si="2"/>
        <v>32816.787589199615</v>
      </c>
      <c r="H93" s="4">
        <f t="shared" si="3"/>
        <v>99444.76258129573</v>
      </c>
      <c r="I93" s="41">
        <v>80105</v>
      </c>
      <c r="J93" s="31">
        <v>33.78183</v>
      </c>
      <c r="K93" s="31">
        <v>-118.189384</v>
      </c>
    </row>
    <row r="94" spans="4:11" ht="12.75">
      <c r="D94" s="6" t="s">
        <v>24</v>
      </c>
      <c r="E94" s="4">
        <v>1017.549882595965</v>
      </c>
      <c r="F94" s="4">
        <v>2261.925777893936</v>
      </c>
      <c r="G94" s="4">
        <f t="shared" si="2"/>
        <v>52912.593894990176</v>
      </c>
      <c r="H94" s="4">
        <f t="shared" si="3"/>
        <v>117620.14045048467</v>
      </c>
      <c r="I94" s="41">
        <v>80154</v>
      </c>
      <c r="J94" s="31">
        <v>33.773598</v>
      </c>
      <c r="K94" s="31">
        <v>-118.189412</v>
      </c>
    </row>
    <row r="95" spans="4:11" ht="12.75">
      <c r="D95" s="6" t="s">
        <v>23</v>
      </c>
      <c r="E95" s="4">
        <v>553.9422445833571</v>
      </c>
      <c r="F95" s="4">
        <v>1476.2664452250897</v>
      </c>
      <c r="G95" s="4">
        <f t="shared" si="2"/>
        <v>28804.996718334573</v>
      </c>
      <c r="H95" s="4">
        <f t="shared" si="3"/>
        <v>76765.85515170466</v>
      </c>
      <c r="I95" s="41">
        <v>80153</v>
      </c>
      <c r="J95" s="31">
        <v>33.76874</v>
      </c>
      <c r="K95" s="31">
        <v>-118.189362</v>
      </c>
    </row>
    <row r="96" spans="4:11" ht="12.75">
      <c r="D96" s="6" t="s">
        <v>18</v>
      </c>
      <c r="E96" s="4"/>
      <c r="F96" s="4">
        <v>2973.5804674771284</v>
      </c>
      <c r="G96" s="4"/>
      <c r="H96" s="4">
        <f t="shared" si="3"/>
        <v>154626.18430881068</v>
      </c>
      <c r="I96" s="41">
        <v>80101</v>
      </c>
      <c r="J96" s="31">
        <v>33.768071</v>
      </c>
      <c r="K96" s="31">
        <v>-118.192921</v>
      </c>
    </row>
    <row r="97" spans="5:9" ht="12.75">
      <c r="E97" s="4"/>
      <c r="F97" s="4"/>
      <c r="G97" s="4"/>
      <c r="H97" s="4"/>
      <c r="I97" s="41"/>
    </row>
    <row r="98" spans="5:9" ht="12.75">
      <c r="E98" s="4"/>
      <c r="F98" s="4"/>
      <c r="G98" s="4"/>
      <c r="H98" s="4"/>
      <c r="I98" s="41"/>
    </row>
    <row r="99" spans="2:9" ht="12.75">
      <c r="B99" s="10" t="s">
        <v>68</v>
      </c>
      <c r="C99" s="11"/>
      <c r="D99" s="11"/>
      <c r="E99" s="4"/>
      <c r="F99" s="4"/>
      <c r="G99" s="4"/>
      <c r="H99" s="4"/>
      <c r="I99" s="41"/>
    </row>
    <row r="100" spans="3:11" s="8" customFormat="1" ht="12.75">
      <c r="C100" s="12" t="s">
        <v>71</v>
      </c>
      <c r="D100" s="13"/>
      <c r="G100" s="4"/>
      <c r="H100" s="4"/>
      <c r="I100" s="41"/>
      <c r="J100" s="32"/>
      <c r="K100" s="32"/>
    </row>
    <row r="101" spans="4:11" ht="12.75">
      <c r="D101" s="6" t="s">
        <v>18</v>
      </c>
      <c r="E101" s="4">
        <v>3145.4252338398837</v>
      </c>
      <c r="F101" s="4"/>
      <c r="G101" s="4">
        <f>E101*58</f>
        <v>182434.66356271325</v>
      </c>
      <c r="H101" s="4"/>
      <c r="I101" s="41">
        <v>80101</v>
      </c>
      <c r="J101" s="31">
        <v>33.768071</v>
      </c>
      <c r="K101" s="31">
        <v>-118.192921</v>
      </c>
    </row>
    <row r="102" spans="4:11" ht="12.75">
      <c r="D102" s="6" t="s">
        <v>13</v>
      </c>
      <c r="E102" s="4">
        <v>921.5148656930216</v>
      </c>
      <c r="F102" s="4">
        <v>177.89314763227864</v>
      </c>
      <c r="G102" s="4">
        <f aca="true" t="shared" si="4" ref="G102:G142">E102*58</f>
        <v>53447.86221019526</v>
      </c>
      <c r="H102" s="4">
        <f aca="true" t="shared" si="5" ref="H102:H143">F102*58</f>
        <v>10317.802562672161</v>
      </c>
      <c r="I102" s="41">
        <v>80102</v>
      </c>
      <c r="J102" s="31">
        <v>33.772258</v>
      </c>
      <c r="K102" s="31">
        <v>-118.1937</v>
      </c>
    </row>
    <row r="103" spans="4:11" ht="12.75">
      <c r="D103" s="6" t="s">
        <v>5</v>
      </c>
      <c r="E103" s="4">
        <v>1671.1086928625718</v>
      </c>
      <c r="F103" s="4">
        <v>361.1550770580778</v>
      </c>
      <c r="G103" s="4">
        <f t="shared" si="4"/>
        <v>96924.30418602917</v>
      </c>
      <c r="H103" s="4">
        <f t="shared" si="5"/>
        <v>20946.99446936851</v>
      </c>
      <c r="I103" s="41">
        <v>80105</v>
      </c>
      <c r="J103" s="31">
        <v>33.78183</v>
      </c>
      <c r="K103" s="31">
        <v>-118.189384</v>
      </c>
    </row>
    <row r="104" spans="4:11" ht="12.75">
      <c r="D104" s="6" t="s">
        <v>14</v>
      </c>
      <c r="E104" s="4">
        <v>1242.7196871490523</v>
      </c>
      <c r="F104" s="4">
        <v>542.3848781625934</v>
      </c>
      <c r="G104" s="4">
        <f t="shared" si="4"/>
        <v>72077.74185464504</v>
      </c>
      <c r="H104" s="4">
        <f t="shared" si="5"/>
        <v>31458.322933430416</v>
      </c>
      <c r="I104" s="41">
        <v>80106</v>
      </c>
      <c r="J104" s="31">
        <v>33.78909</v>
      </c>
      <c r="K104" s="31">
        <v>-118.189382</v>
      </c>
    </row>
    <row r="105" spans="4:11" ht="12.75">
      <c r="D105" s="6" t="s">
        <v>22</v>
      </c>
      <c r="E105" s="4">
        <v>1091.0128026700181</v>
      </c>
      <c r="F105" s="4">
        <v>465.08790974664083</v>
      </c>
      <c r="G105" s="4">
        <f t="shared" si="4"/>
        <v>63278.74255486105</v>
      </c>
      <c r="H105" s="4">
        <f t="shared" si="5"/>
        <v>26975.098765305167</v>
      </c>
      <c r="I105" s="41">
        <v>80107</v>
      </c>
      <c r="J105" s="31">
        <v>33.807079</v>
      </c>
      <c r="K105" s="31">
        <v>-118.189834</v>
      </c>
    </row>
    <row r="106" spans="4:11" ht="12.75">
      <c r="D106" s="6" t="s">
        <v>20</v>
      </c>
      <c r="E106" s="4">
        <v>461.94849297089604</v>
      </c>
      <c r="F106" s="4">
        <v>249.0096175896484</v>
      </c>
      <c r="G106" s="4">
        <f t="shared" si="4"/>
        <v>26793.01259231197</v>
      </c>
      <c r="H106" s="4">
        <f t="shared" si="5"/>
        <v>14442.557820199607</v>
      </c>
      <c r="I106" s="41">
        <v>80108</v>
      </c>
      <c r="J106" s="31">
        <v>33.819865</v>
      </c>
      <c r="K106" s="31">
        <v>-118.19609</v>
      </c>
    </row>
    <row r="107" spans="4:11" ht="12.75">
      <c r="D107" s="6" t="s">
        <v>8</v>
      </c>
      <c r="E107" s="4">
        <v>897.8320289406993</v>
      </c>
      <c r="F107" s="4">
        <v>391.94519390821824</v>
      </c>
      <c r="G107" s="4">
        <f t="shared" si="4"/>
        <v>52074.257678560556</v>
      </c>
      <c r="H107" s="4">
        <f t="shared" si="5"/>
        <v>22732.821246676656</v>
      </c>
      <c r="I107" s="41">
        <v>80109</v>
      </c>
      <c r="J107" s="31">
        <v>33.848222</v>
      </c>
      <c r="K107" s="31">
        <v>-118.211017</v>
      </c>
    </row>
    <row r="108" spans="4:11" ht="12.75">
      <c r="D108" s="6" t="s">
        <v>6</v>
      </c>
      <c r="E108" s="4">
        <v>1403.115325224494</v>
      </c>
      <c r="F108" s="4">
        <v>499.7262789691518</v>
      </c>
      <c r="G108" s="4">
        <f t="shared" si="4"/>
        <v>81380.68886302065</v>
      </c>
      <c r="H108" s="4">
        <f t="shared" si="5"/>
        <v>28984.124180210805</v>
      </c>
      <c r="I108" s="41">
        <v>80110</v>
      </c>
      <c r="J108" s="31">
        <v>33.876082</v>
      </c>
      <c r="K108" s="31">
        <v>-118.222503</v>
      </c>
    </row>
    <row r="109" spans="4:11" ht="12.75">
      <c r="D109" s="6" t="s">
        <v>7</v>
      </c>
      <c r="E109" s="4">
        <v>1468.381784496282</v>
      </c>
      <c r="F109" s="4">
        <v>811.6339468712858</v>
      </c>
      <c r="G109" s="4">
        <f t="shared" si="4"/>
        <v>85166.14350078435</v>
      </c>
      <c r="H109" s="4">
        <f t="shared" si="5"/>
        <v>47074.76891853458</v>
      </c>
      <c r="I109" s="41">
        <v>80111</v>
      </c>
      <c r="J109" s="31">
        <v>33.89749</v>
      </c>
      <c r="K109" s="31">
        <v>-118.224249</v>
      </c>
    </row>
    <row r="110" spans="4:11" ht="12.75">
      <c r="D110" s="6" t="s">
        <v>12</v>
      </c>
      <c r="E110" s="4">
        <v>3180.69887402128</v>
      </c>
      <c r="F110" s="4">
        <v>2293.2652345353094</v>
      </c>
      <c r="G110" s="4">
        <f t="shared" si="4"/>
        <v>184480.53469323425</v>
      </c>
      <c r="H110" s="4">
        <f t="shared" si="5"/>
        <v>133009.38360304796</v>
      </c>
      <c r="I110" s="41">
        <v>80112</v>
      </c>
      <c r="J110" s="31">
        <v>33.928048</v>
      </c>
      <c r="K110" s="31">
        <v>-118.237555</v>
      </c>
    </row>
    <row r="111" spans="4:11" ht="12.75">
      <c r="D111" s="6" t="s">
        <v>3</v>
      </c>
      <c r="E111" s="4">
        <v>1240.5762676866934</v>
      </c>
      <c r="F111" s="4">
        <v>930.3724843891275</v>
      </c>
      <c r="G111" s="4">
        <f t="shared" si="4"/>
        <v>71953.42352582821</v>
      </c>
      <c r="H111" s="4">
        <f t="shared" si="5"/>
        <v>53961.6040945694</v>
      </c>
      <c r="I111" s="41">
        <v>80113</v>
      </c>
      <c r="J111" s="31">
        <v>33.94222</v>
      </c>
      <c r="K111" s="31">
        <v>-118.243159</v>
      </c>
    </row>
    <row r="112" spans="4:11" ht="12.75">
      <c r="D112" s="6" t="s">
        <v>9</v>
      </c>
      <c r="E112" s="4">
        <v>953.1981669987823</v>
      </c>
      <c r="F112" s="4">
        <v>758.2573541258546</v>
      </c>
      <c r="G112" s="4">
        <f t="shared" si="4"/>
        <v>55285.493685929374</v>
      </c>
      <c r="H112" s="4">
        <f t="shared" si="5"/>
        <v>43978.926539299566</v>
      </c>
      <c r="I112" s="41">
        <v>80114</v>
      </c>
      <c r="J112" s="31">
        <v>33.959611</v>
      </c>
      <c r="K112" s="31">
        <v>-118.243205</v>
      </c>
    </row>
    <row r="113" spans="4:11" ht="12.75">
      <c r="D113" s="6" t="s">
        <v>10</v>
      </c>
      <c r="E113" s="4">
        <v>1626.7343921345962</v>
      </c>
      <c r="F113" s="4">
        <v>1260.523443331445</v>
      </c>
      <c r="G113" s="4">
        <f t="shared" si="4"/>
        <v>94350.59474380658</v>
      </c>
      <c r="H113" s="4">
        <f t="shared" si="5"/>
        <v>73110.3597132238</v>
      </c>
      <c r="I113" s="41">
        <v>80115</v>
      </c>
      <c r="J113" s="31">
        <v>33.97374</v>
      </c>
      <c r="K113" s="31">
        <v>-118.243271</v>
      </c>
    </row>
    <row r="114" spans="4:11" ht="12.75">
      <c r="D114" s="6" t="s">
        <v>17</v>
      </c>
      <c r="E114" s="4">
        <v>666.6837939076181</v>
      </c>
      <c r="F114" s="4">
        <v>726.8691885295823</v>
      </c>
      <c r="G114" s="4">
        <f t="shared" si="4"/>
        <v>38667.66004664185</v>
      </c>
      <c r="H114" s="4">
        <f t="shared" si="5"/>
        <v>42158.41293471577</v>
      </c>
      <c r="I114" s="41">
        <v>80116</v>
      </c>
      <c r="J114" s="31">
        <v>33.98876</v>
      </c>
      <c r="K114" s="31">
        <v>-118.243398</v>
      </c>
    </row>
    <row r="115" spans="4:11" ht="12.75">
      <c r="D115" s="6" t="s">
        <v>19</v>
      </c>
      <c r="E115" s="4">
        <v>1000.7369359163591</v>
      </c>
      <c r="F115" s="4">
        <v>1247.7838581017925</v>
      </c>
      <c r="G115" s="4">
        <f t="shared" si="4"/>
        <v>58042.74228314883</v>
      </c>
      <c r="H115" s="4">
        <f t="shared" si="5"/>
        <v>72371.46376990396</v>
      </c>
      <c r="I115" s="41">
        <v>80117</v>
      </c>
      <c r="J115" s="31">
        <v>34.00292</v>
      </c>
      <c r="K115" s="31">
        <v>-118.243303</v>
      </c>
    </row>
    <row r="116" spans="4:11" ht="12.75">
      <c r="D116" s="6" t="s">
        <v>21</v>
      </c>
      <c r="E116" s="4">
        <v>271.514833097329</v>
      </c>
      <c r="F116" s="4">
        <v>360.90405930198574</v>
      </c>
      <c r="G116" s="4">
        <f t="shared" si="4"/>
        <v>15747.860319645082</v>
      </c>
      <c r="H116" s="4">
        <f t="shared" si="5"/>
        <v>20932.43543951517</v>
      </c>
      <c r="I116" s="41">
        <v>80118</v>
      </c>
      <c r="J116" s="31">
        <v>34.01965</v>
      </c>
      <c r="K116" s="31">
        <v>-118.243084</v>
      </c>
    </row>
    <row r="117" spans="4:11" ht="12.75">
      <c r="D117" s="6" t="s">
        <v>16</v>
      </c>
      <c r="E117" s="4">
        <v>740.8349031936322</v>
      </c>
      <c r="F117" s="4">
        <v>645.1487054368583</v>
      </c>
      <c r="G117" s="4">
        <f t="shared" si="4"/>
        <v>42968.42438523067</v>
      </c>
      <c r="H117" s="4">
        <f t="shared" si="5"/>
        <v>37418.62491533779</v>
      </c>
      <c r="I117" s="41">
        <v>80119</v>
      </c>
      <c r="J117" s="31">
        <v>34.026807</v>
      </c>
      <c r="K117" s="31">
        <v>-118.255505</v>
      </c>
    </row>
    <row r="118" spans="4:11" ht="12.75">
      <c r="D118" s="6" t="s">
        <v>11</v>
      </c>
      <c r="E118" s="4">
        <v>441.26095354715824</v>
      </c>
      <c r="F118" s="4">
        <v>1178.2058116648363</v>
      </c>
      <c r="G118" s="4">
        <f t="shared" si="4"/>
        <v>25593.135305735177</v>
      </c>
      <c r="H118" s="4">
        <f t="shared" si="5"/>
        <v>68335.93707656051</v>
      </c>
      <c r="I118" s="41">
        <v>80120</v>
      </c>
      <c r="J118" s="31">
        <v>34.033155</v>
      </c>
      <c r="K118" s="31">
        <v>-118.269333</v>
      </c>
    </row>
    <row r="119" spans="4:11" ht="12.75">
      <c r="D119" s="6" t="s">
        <v>15</v>
      </c>
      <c r="E119" s="4">
        <v>669.9870361086938</v>
      </c>
      <c r="F119" s="4">
        <v>2139.07730390313</v>
      </c>
      <c r="G119" s="4">
        <f t="shared" si="4"/>
        <v>38859.24809430424</v>
      </c>
      <c r="H119" s="4">
        <f t="shared" si="5"/>
        <v>124066.48362638155</v>
      </c>
      <c r="I119" s="41">
        <v>80121</v>
      </c>
      <c r="J119" s="31">
        <v>34.040735</v>
      </c>
      <c r="K119" s="31">
        <v>-118.266118</v>
      </c>
    </row>
    <row r="120" spans="4:11" ht="12.75">
      <c r="D120" s="6" t="s">
        <v>4</v>
      </c>
      <c r="E120" s="4"/>
      <c r="F120" s="4">
        <v>8040.881082689705</v>
      </c>
      <c r="G120" s="4"/>
      <c r="H120" s="4">
        <f t="shared" si="5"/>
        <v>466371.1027960029</v>
      </c>
      <c r="I120" s="41">
        <v>80122</v>
      </c>
      <c r="J120" s="31">
        <v>34.04861</v>
      </c>
      <c r="K120" s="31">
        <v>-118.258822</v>
      </c>
    </row>
    <row r="121" spans="5:9" ht="12.75">
      <c r="E121" s="4"/>
      <c r="F121" s="4"/>
      <c r="G121" s="4"/>
      <c r="H121" s="4"/>
      <c r="I121" s="41"/>
    </row>
    <row r="122" spans="3:11" s="8" customFormat="1" ht="12.75">
      <c r="C122" s="12" t="s">
        <v>72</v>
      </c>
      <c r="D122" s="13"/>
      <c r="G122" s="4"/>
      <c r="H122" s="4"/>
      <c r="I122" s="41"/>
      <c r="J122" s="32"/>
      <c r="K122" s="32"/>
    </row>
    <row r="123" spans="4:11" ht="12.75">
      <c r="D123" s="6" t="s">
        <v>4</v>
      </c>
      <c r="E123" s="4">
        <v>6959.544778028712</v>
      </c>
      <c r="F123" s="4"/>
      <c r="G123" s="4">
        <f t="shared" si="4"/>
        <v>403653.5971256653</v>
      </c>
      <c r="H123" s="4"/>
      <c r="I123" s="41">
        <v>80122</v>
      </c>
      <c r="J123" s="31">
        <v>34.04861</v>
      </c>
      <c r="K123" s="31">
        <v>-118.258822</v>
      </c>
    </row>
    <row r="124" spans="4:11" ht="12.75">
      <c r="D124" s="6" t="s">
        <v>15</v>
      </c>
      <c r="E124" s="4">
        <v>2170.4663348027325</v>
      </c>
      <c r="F124" s="4">
        <v>571.9649372256455</v>
      </c>
      <c r="G124" s="4">
        <f t="shared" si="4"/>
        <v>125887.04741855849</v>
      </c>
      <c r="H124" s="4">
        <f t="shared" si="5"/>
        <v>33173.96635908744</v>
      </c>
      <c r="I124" s="41">
        <v>80121</v>
      </c>
      <c r="J124" s="31">
        <v>34.040735</v>
      </c>
      <c r="K124" s="31">
        <v>-118.266118</v>
      </c>
    </row>
    <row r="125" spans="4:11" ht="12.75">
      <c r="D125" s="6" t="s">
        <v>11</v>
      </c>
      <c r="E125" s="4">
        <v>954.2734705408116</v>
      </c>
      <c r="F125" s="4">
        <v>473.74033117918134</v>
      </c>
      <c r="G125" s="4">
        <f t="shared" si="4"/>
        <v>55347.86129136707</v>
      </c>
      <c r="H125" s="4">
        <f t="shared" si="5"/>
        <v>27476.93920839252</v>
      </c>
      <c r="I125" s="41">
        <v>80120</v>
      </c>
      <c r="J125" s="31">
        <v>34.033155</v>
      </c>
      <c r="K125" s="31">
        <v>-118.269333</v>
      </c>
    </row>
    <row r="126" spans="4:11" ht="12.75">
      <c r="D126" s="6" t="s">
        <v>16</v>
      </c>
      <c r="E126" s="4">
        <v>694.0580302725713</v>
      </c>
      <c r="F126" s="4">
        <v>540.8158820251925</v>
      </c>
      <c r="G126" s="4">
        <f t="shared" si="4"/>
        <v>40255.365755809136</v>
      </c>
      <c r="H126" s="4">
        <f t="shared" si="5"/>
        <v>31367.321157461167</v>
      </c>
      <c r="I126" s="41">
        <v>80119</v>
      </c>
      <c r="J126" s="31">
        <v>34.026807</v>
      </c>
      <c r="K126" s="31">
        <v>-118.255505</v>
      </c>
    </row>
    <row r="127" spans="4:11" ht="12.75">
      <c r="D127" s="6" t="s">
        <v>21</v>
      </c>
      <c r="E127" s="4">
        <v>339.8883593348613</v>
      </c>
      <c r="F127" s="4">
        <v>221.5847604603308</v>
      </c>
      <c r="G127" s="4">
        <f t="shared" si="4"/>
        <v>19713.524841421957</v>
      </c>
      <c r="H127" s="4">
        <f t="shared" si="5"/>
        <v>12851.916106699187</v>
      </c>
      <c r="I127" s="41">
        <v>80118</v>
      </c>
      <c r="J127" s="31">
        <v>34.01965</v>
      </c>
      <c r="K127" s="31">
        <v>-118.243084</v>
      </c>
    </row>
    <row r="128" spans="4:11" ht="12.75">
      <c r="D128" s="6" t="s">
        <v>19</v>
      </c>
      <c r="E128" s="4">
        <v>1050.368506325498</v>
      </c>
      <c r="F128" s="4">
        <v>796.5925592215717</v>
      </c>
      <c r="G128" s="4">
        <f t="shared" si="4"/>
        <v>60921.37336687888</v>
      </c>
      <c r="H128" s="4">
        <f t="shared" si="5"/>
        <v>46202.36843485116</v>
      </c>
      <c r="I128" s="41">
        <v>80117</v>
      </c>
      <c r="J128" s="31">
        <v>34.00292</v>
      </c>
      <c r="K128" s="31">
        <v>-118.243303</v>
      </c>
    </row>
    <row r="129" spans="4:11" ht="12.75">
      <c r="D129" s="6" t="s">
        <v>17</v>
      </c>
      <c r="E129" s="4">
        <v>622.4854014389679</v>
      </c>
      <c r="F129" s="4">
        <v>532.6755321203121</v>
      </c>
      <c r="G129" s="4">
        <f t="shared" si="4"/>
        <v>36104.15328346014</v>
      </c>
      <c r="H129" s="4">
        <f t="shared" si="5"/>
        <v>30895.180862978104</v>
      </c>
      <c r="I129" s="41">
        <v>80116</v>
      </c>
      <c r="J129" s="31">
        <v>33.98876</v>
      </c>
      <c r="K129" s="31">
        <v>-118.243398</v>
      </c>
    </row>
    <row r="130" spans="4:11" ht="12.75">
      <c r="D130" s="6" t="s">
        <v>10</v>
      </c>
      <c r="E130" s="4">
        <v>1000.7027341118625</v>
      </c>
      <c r="F130" s="4">
        <v>1402.2207175982944</v>
      </c>
      <c r="G130" s="4">
        <f t="shared" si="4"/>
        <v>58040.75857848802</v>
      </c>
      <c r="H130" s="4">
        <f t="shared" si="5"/>
        <v>81328.80162070108</v>
      </c>
      <c r="I130" s="41">
        <v>80115</v>
      </c>
      <c r="J130" s="31">
        <v>33.97374</v>
      </c>
      <c r="K130" s="31">
        <v>-118.243271</v>
      </c>
    </row>
    <row r="131" spans="4:11" ht="12.75">
      <c r="D131" s="6" t="s">
        <v>9</v>
      </c>
      <c r="E131" s="4">
        <v>701.3024499018686</v>
      </c>
      <c r="F131" s="4">
        <v>778.8356271358116</v>
      </c>
      <c r="G131" s="4">
        <f t="shared" si="4"/>
        <v>40675.54209430838</v>
      </c>
      <c r="H131" s="4">
        <f t="shared" si="5"/>
        <v>45172.466373877076</v>
      </c>
      <c r="I131" s="41">
        <v>80114</v>
      </c>
      <c r="J131" s="31">
        <v>33.959611</v>
      </c>
      <c r="K131" s="31">
        <v>-118.243205</v>
      </c>
    </row>
    <row r="132" spans="4:11" ht="12.75">
      <c r="D132" s="6" t="s">
        <v>3</v>
      </c>
      <c r="E132" s="4">
        <v>794.9474498548866</v>
      </c>
      <c r="F132" s="4">
        <v>913.0843700867567</v>
      </c>
      <c r="G132" s="4">
        <f t="shared" si="4"/>
        <v>46106.95209158342</v>
      </c>
      <c r="H132" s="4">
        <f t="shared" si="5"/>
        <v>52958.89346503189</v>
      </c>
      <c r="I132" s="41">
        <v>80113</v>
      </c>
      <c r="J132" s="31">
        <v>33.94222</v>
      </c>
      <c r="K132" s="31">
        <v>-118.243159</v>
      </c>
    </row>
    <row r="133" spans="4:11" ht="12.75">
      <c r="D133" s="6" t="s">
        <v>12</v>
      </c>
      <c r="E133" s="4">
        <v>2153.8263170372875</v>
      </c>
      <c r="F133" s="4">
        <v>2990.4239961594876</v>
      </c>
      <c r="G133" s="4">
        <f t="shared" si="4"/>
        <v>124921.92638816267</v>
      </c>
      <c r="H133" s="4">
        <f t="shared" si="5"/>
        <v>173444.5917772503</v>
      </c>
      <c r="I133" s="41">
        <v>80112</v>
      </c>
      <c r="J133" s="31">
        <v>33.928048</v>
      </c>
      <c r="K133" s="31">
        <v>-118.237555</v>
      </c>
    </row>
    <row r="134" spans="4:11" ht="12.75">
      <c r="D134" s="6" t="s">
        <v>7</v>
      </c>
      <c r="E134" s="4">
        <v>675.1707322026638</v>
      </c>
      <c r="F134" s="4">
        <v>1288.0455565301306</v>
      </c>
      <c r="G134" s="4">
        <f t="shared" si="4"/>
        <v>39159.9024677545</v>
      </c>
      <c r="H134" s="4">
        <f t="shared" si="5"/>
        <v>74706.64227874757</v>
      </c>
      <c r="I134" s="41">
        <v>80111</v>
      </c>
      <c r="J134" s="31">
        <v>33.89749</v>
      </c>
      <c r="K134" s="31">
        <v>-118.224249</v>
      </c>
    </row>
    <row r="135" spans="4:11" ht="12.75">
      <c r="D135" s="6" t="s">
        <v>6</v>
      </c>
      <c r="E135" s="4">
        <v>556.0315629344253</v>
      </c>
      <c r="F135" s="4">
        <v>1070.6850366646477</v>
      </c>
      <c r="G135" s="4">
        <f t="shared" si="4"/>
        <v>32249.83065019667</v>
      </c>
      <c r="H135" s="4">
        <f t="shared" si="5"/>
        <v>62099.73212654956</v>
      </c>
      <c r="I135" s="41">
        <v>80110</v>
      </c>
      <c r="J135" s="31">
        <v>33.876082</v>
      </c>
      <c r="K135" s="31">
        <v>-118.222503</v>
      </c>
    </row>
    <row r="136" spans="4:11" ht="12.75">
      <c r="D136" s="6" t="s">
        <v>8</v>
      </c>
      <c r="E136" s="4">
        <v>525.5886914503674</v>
      </c>
      <c r="F136" s="4">
        <v>863.0483051521121</v>
      </c>
      <c r="G136" s="4">
        <f t="shared" si="4"/>
        <v>30484.144104121307</v>
      </c>
      <c r="H136" s="4">
        <f t="shared" si="5"/>
        <v>50056.8016988225</v>
      </c>
      <c r="I136" s="41">
        <v>80109</v>
      </c>
      <c r="J136" s="31">
        <v>33.848222</v>
      </c>
      <c r="K136" s="31">
        <v>-118.211017</v>
      </c>
    </row>
    <row r="137" spans="4:11" ht="12.75">
      <c r="D137" s="6" t="s">
        <v>20</v>
      </c>
      <c r="E137" s="4">
        <v>280.84947807866524</v>
      </c>
      <c r="F137" s="4">
        <v>421.53852676682425</v>
      </c>
      <c r="G137" s="4">
        <f t="shared" si="4"/>
        <v>16289.269728562584</v>
      </c>
      <c r="H137" s="4">
        <f t="shared" si="5"/>
        <v>24449.234552475806</v>
      </c>
      <c r="I137" s="41">
        <v>80108</v>
      </c>
      <c r="J137" s="31">
        <v>33.819865</v>
      </c>
      <c r="K137" s="31">
        <v>-118.19609</v>
      </c>
    </row>
    <row r="138" spans="4:11" ht="12.75">
      <c r="D138" s="6" t="s">
        <v>22</v>
      </c>
      <c r="E138" s="4">
        <v>605.8614896844664</v>
      </c>
      <c r="F138" s="4">
        <v>958.2552605847162</v>
      </c>
      <c r="G138" s="4">
        <f t="shared" si="4"/>
        <v>35139.96640169905</v>
      </c>
      <c r="H138" s="4">
        <f t="shared" si="5"/>
        <v>55578.80511391354</v>
      </c>
      <c r="I138" s="41">
        <v>80107</v>
      </c>
      <c r="J138" s="31">
        <v>33.807079</v>
      </c>
      <c r="K138" s="31">
        <v>-118.189834</v>
      </c>
    </row>
    <row r="139" spans="4:11" ht="12.75">
      <c r="D139" s="6" t="s">
        <v>14</v>
      </c>
      <c r="E139" s="4">
        <v>528.9778885489274</v>
      </c>
      <c r="F139" s="4">
        <v>1067.724376342745</v>
      </c>
      <c r="G139" s="4">
        <f t="shared" si="4"/>
        <v>30680.717535837786</v>
      </c>
      <c r="H139" s="4">
        <f t="shared" si="5"/>
        <v>61928.013827879215</v>
      </c>
      <c r="I139" s="41">
        <v>80106</v>
      </c>
      <c r="J139" s="31">
        <v>33.78909</v>
      </c>
      <c r="K139" s="31">
        <v>-118.189382</v>
      </c>
    </row>
    <row r="140" spans="4:11" ht="12.75">
      <c r="D140" s="6" t="s">
        <v>5</v>
      </c>
      <c r="E140" s="4">
        <v>430.18945542895693</v>
      </c>
      <c r="F140" s="4">
        <v>1331.269111797086</v>
      </c>
      <c r="G140" s="4">
        <f t="shared" si="4"/>
        <v>24950.988414879503</v>
      </c>
      <c r="H140" s="4">
        <f t="shared" si="5"/>
        <v>77213.608484231</v>
      </c>
      <c r="I140" s="41">
        <v>80105</v>
      </c>
      <c r="J140" s="31">
        <v>33.78183</v>
      </c>
      <c r="K140" s="31">
        <v>-118.189384</v>
      </c>
    </row>
    <row r="141" spans="4:11" ht="12.75">
      <c r="D141" s="6" t="s">
        <v>24</v>
      </c>
      <c r="E141" s="4">
        <v>1025.1265028974924</v>
      </c>
      <c r="F141" s="4">
        <v>1821.5917956295443</v>
      </c>
      <c r="G141" s="4">
        <f t="shared" si="4"/>
        <v>59457.33716805456</v>
      </c>
      <c r="H141" s="4">
        <f t="shared" si="5"/>
        <v>105652.32414651357</v>
      </c>
      <c r="I141" s="41">
        <v>80154</v>
      </c>
      <c r="J141" s="31">
        <v>33.773598</v>
      </c>
      <c r="K141" s="31">
        <v>-118.189412</v>
      </c>
    </row>
    <row r="142" spans="4:11" ht="12.75">
      <c r="D142" s="6" t="s">
        <v>23</v>
      </c>
      <c r="E142" s="4">
        <v>591.9059360172852</v>
      </c>
      <c r="F142" s="4">
        <v>1272.3125918705714</v>
      </c>
      <c r="G142" s="4">
        <f t="shared" si="4"/>
        <v>34330.54428900254</v>
      </c>
      <c r="H142" s="4">
        <f t="shared" si="5"/>
        <v>73794.13032849313</v>
      </c>
      <c r="I142" s="41">
        <v>80153</v>
      </c>
      <c r="J142" s="31">
        <v>33.76874</v>
      </c>
      <c r="K142" s="31">
        <v>-118.189362</v>
      </c>
    </row>
    <row r="143" spans="4:11" ht="12.75">
      <c r="D143" s="6" t="s">
        <v>18</v>
      </c>
      <c r="E143" s="4"/>
      <c r="F143" s="4">
        <v>2961.644282559533</v>
      </c>
      <c r="G143" s="4"/>
      <c r="H143" s="4">
        <f t="shared" si="5"/>
        <v>171775.36838845292</v>
      </c>
      <c r="I143" s="41">
        <v>80101</v>
      </c>
      <c r="J143" s="31">
        <v>33.768071</v>
      </c>
      <c r="K143" s="31">
        <v>-118.192921</v>
      </c>
    </row>
  </sheetData>
  <mergeCells count="2">
    <mergeCell ref="E3:F3"/>
    <mergeCell ref="G3:H3"/>
  </mergeCells>
  <printOptions/>
  <pageMargins left="0.5" right="0.5" top="1" bottom="1" header="0.5" footer="0.5"/>
  <pageSetup horizontalDpi="600" verticalDpi="600" orientation="landscape" r:id="rId1"/>
  <headerFooter alignWithMargins="0">
    <oddHeader>&amp;LPage &amp;P of &amp;N&amp;C&amp;"Tahoma,Regular"&amp;12Metro Rail Patronage&amp;R&amp;D &amp;T</oddHeader>
    <oddFooter>&amp;L&amp;"Courier New,Regular"&amp;8&amp;F,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6" customWidth="1"/>
    <col min="4" max="4" width="33.421875" style="6" customWidth="1"/>
    <col min="5" max="6" width="10.421875" style="4" customWidth="1"/>
    <col min="7" max="8" width="10.57421875" style="4" customWidth="1"/>
    <col min="9" max="9" width="9.7109375" style="41" customWidth="1"/>
    <col min="10" max="11" width="12.7109375" style="31" customWidth="1"/>
    <col min="12" max="16384" width="10.28125" style="6" customWidth="1"/>
  </cols>
  <sheetData>
    <row r="1" spans="1:7" ht="12.75">
      <c r="A1" s="2" t="s">
        <v>69</v>
      </c>
      <c r="B1" s="3"/>
      <c r="C1" s="3"/>
      <c r="D1" s="3"/>
      <c r="E1" s="7"/>
      <c r="G1" s="7"/>
    </row>
    <row r="2" spans="1:11" s="8" customFormat="1" ht="12.75">
      <c r="A2" s="2" t="s">
        <v>106</v>
      </c>
      <c r="B2" s="3"/>
      <c r="C2" s="3"/>
      <c r="D2" s="3"/>
      <c r="I2" s="41"/>
      <c r="J2" s="31"/>
      <c r="K2" s="32"/>
    </row>
    <row r="3" spans="5:11" s="8" customFormat="1" ht="12.75">
      <c r="E3" s="44" t="s">
        <v>63</v>
      </c>
      <c r="F3" s="46"/>
      <c r="G3" s="44" t="s">
        <v>105</v>
      </c>
      <c r="H3" s="46"/>
      <c r="I3" s="38"/>
      <c r="J3" s="31"/>
      <c r="K3" s="32"/>
    </row>
    <row r="4" spans="1:11" s="8" customFormat="1" ht="12.75">
      <c r="A4" s="18" t="s">
        <v>78</v>
      </c>
      <c r="B4" s="19"/>
      <c r="C4" s="21"/>
      <c r="D4" s="8" t="s">
        <v>0</v>
      </c>
      <c r="E4" s="37" t="s">
        <v>1</v>
      </c>
      <c r="F4" s="37" t="s">
        <v>2</v>
      </c>
      <c r="G4" s="37" t="s">
        <v>1</v>
      </c>
      <c r="H4" s="37" t="s">
        <v>2</v>
      </c>
      <c r="I4" s="39" t="s">
        <v>104</v>
      </c>
      <c r="J4" s="33" t="s">
        <v>102</v>
      </c>
      <c r="K4" s="33" t="s">
        <v>103</v>
      </c>
    </row>
    <row r="5" spans="2:11" s="8" customFormat="1" ht="12.75">
      <c r="B5" s="10" t="s">
        <v>64</v>
      </c>
      <c r="C5" s="11"/>
      <c r="E5" s="4"/>
      <c r="F5" s="4"/>
      <c r="G5" s="4"/>
      <c r="H5" s="4"/>
      <c r="I5" s="41"/>
      <c r="J5" s="32"/>
      <c r="K5" s="32"/>
    </row>
    <row r="6" spans="3:11" s="8" customFormat="1" ht="12.75">
      <c r="C6" s="12" t="s">
        <v>65</v>
      </c>
      <c r="D6" s="13"/>
      <c r="E6" s="4"/>
      <c r="F6" s="4"/>
      <c r="G6" s="4"/>
      <c r="H6" s="4"/>
      <c r="I6" s="41"/>
      <c r="J6" s="32"/>
      <c r="K6" s="32"/>
    </row>
    <row r="7" spans="3:11" s="8" customFormat="1" ht="12.75">
      <c r="C7" s="20"/>
      <c r="D7" s="22" t="s">
        <v>38</v>
      </c>
      <c r="E7" s="23">
        <v>5677.179074438915</v>
      </c>
      <c r="F7" s="23"/>
      <c r="G7" s="23">
        <f>E7*255</f>
        <v>1447680.6639819234</v>
      </c>
      <c r="H7" s="23"/>
      <c r="I7" s="42">
        <v>80216</v>
      </c>
      <c r="J7" s="35">
        <v>34.061689</v>
      </c>
      <c r="K7" s="35">
        <v>-118.308756</v>
      </c>
    </row>
    <row r="8" spans="3:11" s="8" customFormat="1" ht="12.75">
      <c r="C8" s="20"/>
      <c r="D8" s="22" t="s">
        <v>37</v>
      </c>
      <c r="E8" s="23">
        <v>2975.4416981792733</v>
      </c>
      <c r="F8" s="23">
        <v>201.2982960378498</v>
      </c>
      <c r="G8" s="23">
        <f>E8*255</f>
        <v>758737.6330357147</v>
      </c>
      <c r="H8" s="23">
        <f>F8*255</f>
        <v>51331.0654896517</v>
      </c>
      <c r="I8" s="42">
        <v>80215</v>
      </c>
      <c r="J8" s="35">
        <v>34.061753</v>
      </c>
      <c r="K8" s="35">
        <v>-118.301458</v>
      </c>
    </row>
    <row r="9" spans="4:11" ht="12.75">
      <c r="D9" s="6" t="s">
        <v>29</v>
      </c>
      <c r="E9" s="4">
        <v>16671.460871409516</v>
      </c>
      <c r="G9" s="4">
        <f>E9*255</f>
        <v>4251222.522209426</v>
      </c>
      <c r="I9" s="41">
        <v>80201</v>
      </c>
      <c r="J9" s="31">
        <v>34.168504</v>
      </c>
      <c r="K9" s="31">
        <v>-118.376808</v>
      </c>
    </row>
    <row r="10" spans="4:11" ht="12.75">
      <c r="D10" s="6" t="s">
        <v>31</v>
      </c>
      <c r="E10" s="4">
        <v>6417.363532259709</v>
      </c>
      <c r="F10" s="4">
        <v>897.0942271171809</v>
      </c>
      <c r="G10" s="4">
        <f aca="true" t="shared" si="0" ref="G10:G21">E10*255</f>
        <v>1636427.700726226</v>
      </c>
      <c r="H10" s="4">
        <f aca="true" t="shared" si="1" ref="H10:H22">F10*255</f>
        <v>228759.02791488112</v>
      </c>
      <c r="I10" s="41">
        <v>80202</v>
      </c>
      <c r="J10" s="31">
        <v>34.140002</v>
      </c>
      <c r="K10" s="31">
        <v>-118.362699</v>
      </c>
    </row>
    <row r="11" spans="4:11" ht="12.75">
      <c r="D11" s="6" t="s">
        <v>26</v>
      </c>
      <c r="E11" s="4">
        <v>5382.984272062422</v>
      </c>
      <c r="F11" s="4">
        <v>3333.636472975119</v>
      </c>
      <c r="G11" s="4">
        <f t="shared" si="0"/>
        <v>1372660.9893759177</v>
      </c>
      <c r="H11" s="4">
        <f t="shared" si="1"/>
        <v>850077.3006086553</v>
      </c>
      <c r="I11" s="41">
        <v>80203</v>
      </c>
      <c r="J11" s="31">
        <v>34.101547</v>
      </c>
      <c r="K11" s="31">
        <v>-118.338549</v>
      </c>
    </row>
    <row r="12" spans="4:11" ht="12.75">
      <c r="D12" s="6" t="s">
        <v>27</v>
      </c>
      <c r="E12" s="4">
        <v>4330.824196405778</v>
      </c>
      <c r="F12" s="4">
        <v>1995.8503758624395</v>
      </c>
      <c r="G12" s="4">
        <f t="shared" si="0"/>
        <v>1104360.1700834734</v>
      </c>
      <c r="H12" s="4">
        <f t="shared" si="1"/>
        <v>508941.84584492206</v>
      </c>
      <c r="I12" s="41">
        <v>80204</v>
      </c>
      <c r="J12" s="31">
        <v>34.10163</v>
      </c>
      <c r="K12" s="31">
        <v>-118.32518</v>
      </c>
    </row>
    <row r="13" spans="4:11" ht="12.75">
      <c r="D13" s="6" t="s">
        <v>28</v>
      </c>
      <c r="E13" s="4">
        <v>2803.922574978261</v>
      </c>
      <c r="F13" s="4">
        <v>2300.117895844376</v>
      </c>
      <c r="G13" s="4">
        <f t="shared" si="0"/>
        <v>715000.2566194566</v>
      </c>
      <c r="H13" s="4">
        <f t="shared" si="1"/>
        <v>586530.0634403159</v>
      </c>
      <c r="I13" s="41">
        <v>80205</v>
      </c>
      <c r="J13" s="31">
        <v>34.101737</v>
      </c>
      <c r="K13" s="31">
        <v>-118.308117</v>
      </c>
    </row>
    <row r="14" spans="4:11" ht="12.75">
      <c r="D14" s="6" t="s">
        <v>34</v>
      </c>
      <c r="E14" s="4">
        <v>2993.4974471618116</v>
      </c>
      <c r="F14" s="4">
        <v>1930.9109078813487</v>
      </c>
      <c r="G14" s="4">
        <f t="shared" si="0"/>
        <v>763341.849026262</v>
      </c>
      <c r="H14" s="4">
        <f t="shared" si="1"/>
        <v>492382.28150974395</v>
      </c>
      <c r="I14" s="41">
        <v>80206</v>
      </c>
      <c r="J14" s="31">
        <v>34.097708</v>
      </c>
      <c r="K14" s="31">
        <v>-118.291756</v>
      </c>
    </row>
    <row r="15" spans="4:11" ht="12.75">
      <c r="D15" s="6" t="s">
        <v>33</v>
      </c>
      <c r="E15" s="4">
        <v>3720.1668993475623</v>
      </c>
      <c r="F15" s="4">
        <v>2159.0485480096268</v>
      </c>
      <c r="G15" s="4">
        <f t="shared" si="0"/>
        <v>948642.5593336284</v>
      </c>
      <c r="H15" s="4">
        <f t="shared" si="1"/>
        <v>550557.3797424549</v>
      </c>
      <c r="I15" s="41">
        <v>80207</v>
      </c>
      <c r="J15" s="31">
        <v>34.08991</v>
      </c>
      <c r="K15" s="31">
        <v>-118.29173</v>
      </c>
    </row>
    <row r="16" spans="4:11" ht="12.75">
      <c r="D16" s="6" t="s">
        <v>32</v>
      </c>
      <c r="E16" s="4">
        <v>2290.1732708833138</v>
      </c>
      <c r="F16" s="4">
        <v>2002.0436356579899</v>
      </c>
      <c r="G16" s="4">
        <f t="shared" si="0"/>
        <v>583994.184075245</v>
      </c>
      <c r="H16" s="4">
        <f t="shared" si="1"/>
        <v>510521.1270927874</v>
      </c>
      <c r="I16" s="41">
        <v>80208</v>
      </c>
      <c r="J16" s="31">
        <v>34.076526</v>
      </c>
      <c r="K16" s="31">
        <v>-118.291686</v>
      </c>
    </row>
    <row r="17" spans="4:11" ht="12.75">
      <c r="D17" s="6" t="s">
        <v>36</v>
      </c>
      <c r="E17" s="4">
        <v>4670.025695165055</v>
      </c>
      <c r="F17" s="4">
        <v>7160.019886157842</v>
      </c>
      <c r="G17" s="4">
        <f t="shared" si="0"/>
        <v>1190856.552267089</v>
      </c>
      <c r="H17" s="4">
        <f t="shared" si="1"/>
        <v>1825805.0709702496</v>
      </c>
      <c r="I17" s="41">
        <v>80209</v>
      </c>
      <c r="J17" s="31">
        <v>34.062701</v>
      </c>
      <c r="K17" s="31">
        <v>-118.290082</v>
      </c>
    </row>
    <row r="18" spans="4:11" ht="12.75">
      <c r="D18" s="6" t="s">
        <v>35</v>
      </c>
      <c r="E18" s="4">
        <v>4572.635753856504</v>
      </c>
      <c r="F18" s="4">
        <v>4168.589052249003</v>
      </c>
      <c r="G18" s="4">
        <f t="shared" si="0"/>
        <v>1166022.1172334086</v>
      </c>
      <c r="H18" s="4">
        <f t="shared" si="1"/>
        <v>1062990.2083234957</v>
      </c>
      <c r="I18" s="41">
        <v>80210</v>
      </c>
      <c r="J18" s="31">
        <v>34.056368</v>
      </c>
      <c r="K18" s="31">
        <v>-118.274879</v>
      </c>
    </row>
    <row r="19" spans="4:11" ht="12.75">
      <c r="D19" s="6" t="s">
        <v>4</v>
      </c>
      <c r="E19" s="4">
        <v>10757.300886936024</v>
      </c>
      <c r="F19" s="4">
        <v>17563.903689525992</v>
      </c>
      <c r="G19" s="4">
        <f t="shared" si="0"/>
        <v>2743111.726168686</v>
      </c>
      <c r="H19" s="4">
        <f t="shared" si="1"/>
        <v>4478795.440829128</v>
      </c>
      <c r="I19" s="41">
        <v>80211</v>
      </c>
      <c r="J19" s="31">
        <v>34.048634</v>
      </c>
      <c r="K19" s="31">
        <v>-118.258682</v>
      </c>
    </row>
    <row r="20" spans="4:11" ht="12.75">
      <c r="D20" s="6" t="s">
        <v>30</v>
      </c>
      <c r="E20" s="4">
        <v>3156.3174474975085</v>
      </c>
      <c r="F20" s="4">
        <v>6903.778636478931</v>
      </c>
      <c r="G20" s="4">
        <f t="shared" si="0"/>
        <v>804860.9491118647</v>
      </c>
      <c r="H20" s="4">
        <f t="shared" si="1"/>
        <v>1760463.5523021275</v>
      </c>
      <c r="I20" s="41">
        <v>80212</v>
      </c>
      <c r="J20" s="31">
        <v>34.049316</v>
      </c>
      <c r="K20" s="31">
        <v>-118.251259</v>
      </c>
    </row>
    <row r="21" spans="4:11" ht="12.75">
      <c r="D21" s="6" t="s">
        <v>25</v>
      </c>
      <c r="E21" s="4">
        <v>1539.383887060645</v>
      </c>
      <c r="F21" s="4">
        <v>4831.290843943286</v>
      </c>
      <c r="G21" s="4">
        <f t="shared" si="0"/>
        <v>392542.8912004645</v>
      </c>
      <c r="H21" s="4">
        <f t="shared" si="1"/>
        <v>1231979.1652055378</v>
      </c>
      <c r="I21" s="41">
        <v>80213</v>
      </c>
      <c r="J21" s="31">
        <v>34.0549</v>
      </c>
      <c r="K21" s="31">
        <v>-118.246057</v>
      </c>
    </row>
    <row r="22" spans="4:11" ht="12.75">
      <c r="D22" s="6" t="s">
        <v>100</v>
      </c>
      <c r="F22" s="4">
        <v>22475.80457886629</v>
      </c>
      <c r="H22" s="4">
        <f t="shared" si="1"/>
        <v>5731330.167610904</v>
      </c>
      <c r="I22" s="41">
        <v>80214</v>
      </c>
      <c r="J22" s="31">
        <v>34.056197</v>
      </c>
      <c r="K22" s="31">
        <v>-118.234249</v>
      </c>
    </row>
    <row r="23" spans="7:9" ht="12.75">
      <c r="G23" s="14"/>
      <c r="H23" s="14"/>
      <c r="I23" s="43"/>
    </row>
    <row r="24" spans="3:11" s="8" customFormat="1" ht="12.75">
      <c r="C24" s="12" t="s">
        <v>66</v>
      </c>
      <c r="D24" s="13"/>
      <c r="E24" s="4"/>
      <c r="F24" s="4"/>
      <c r="G24" s="4"/>
      <c r="H24" s="4"/>
      <c r="I24" s="41"/>
      <c r="J24" s="32"/>
      <c r="K24" s="32"/>
    </row>
    <row r="25" spans="4:11" ht="12.75">
      <c r="D25" s="6" t="s">
        <v>100</v>
      </c>
      <c r="E25" s="4">
        <v>22506.68708406039</v>
      </c>
      <c r="G25" s="4">
        <f>E25*255</f>
        <v>5739205.2064354</v>
      </c>
      <c r="I25" s="41">
        <v>80214</v>
      </c>
      <c r="J25" s="31">
        <v>34.056197</v>
      </c>
      <c r="K25" s="31">
        <v>-118.234249</v>
      </c>
    </row>
    <row r="26" spans="4:11" ht="12.75">
      <c r="D26" s="6" t="s">
        <v>25</v>
      </c>
      <c r="E26" s="4">
        <v>4876.050872966494</v>
      </c>
      <c r="F26" s="4">
        <v>1394.1880021605052</v>
      </c>
      <c r="G26" s="4">
        <f aca="true" t="shared" si="2" ref="G26:G37">E26*255</f>
        <v>1243392.9726064561</v>
      </c>
      <c r="H26" s="4">
        <f aca="true" t="shared" si="3" ref="H26:H38">F26*255</f>
        <v>355517.9405509288</v>
      </c>
      <c r="I26" s="41">
        <v>80213</v>
      </c>
      <c r="J26" s="31">
        <v>34.0549</v>
      </c>
      <c r="K26" s="31">
        <v>-118.246057</v>
      </c>
    </row>
    <row r="27" spans="4:11" ht="12.75">
      <c r="D27" s="6" t="s">
        <v>30</v>
      </c>
      <c r="E27" s="4">
        <v>7646.32702690531</v>
      </c>
      <c r="F27" s="4">
        <v>2864.850937295171</v>
      </c>
      <c r="G27" s="4">
        <f t="shared" si="2"/>
        <v>1949813.391860854</v>
      </c>
      <c r="H27" s="4">
        <f t="shared" si="3"/>
        <v>730536.9890102687</v>
      </c>
      <c r="I27" s="41">
        <v>80212</v>
      </c>
      <c r="J27" s="31">
        <v>34.049316</v>
      </c>
      <c r="K27" s="31">
        <v>-118.251259</v>
      </c>
    </row>
    <row r="28" spans="4:11" ht="12.75">
      <c r="D28" s="6" t="s">
        <v>4</v>
      </c>
      <c r="E28" s="4">
        <v>17362.895795099914</v>
      </c>
      <c r="F28" s="4">
        <v>11284.875422329573</v>
      </c>
      <c r="G28" s="4">
        <f t="shared" si="2"/>
        <v>4427538.427750478</v>
      </c>
      <c r="H28" s="4">
        <f t="shared" si="3"/>
        <v>2877643.232694041</v>
      </c>
      <c r="I28" s="41">
        <v>80211</v>
      </c>
      <c r="J28" s="31">
        <v>34.048634</v>
      </c>
      <c r="K28" s="31">
        <v>-118.258682</v>
      </c>
    </row>
    <row r="29" spans="4:11" ht="12.75">
      <c r="D29" s="6" t="s">
        <v>35</v>
      </c>
      <c r="E29" s="4">
        <v>4645.377331309638</v>
      </c>
      <c r="F29" s="4">
        <v>5032.299819303102</v>
      </c>
      <c r="G29" s="4">
        <f t="shared" si="2"/>
        <v>1184571.2194839576</v>
      </c>
      <c r="H29" s="4">
        <f t="shared" si="3"/>
        <v>1283236.4539222908</v>
      </c>
      <c r="I29" s="41">
        <v>80210</v>
      </c>
      <c r="J29" s="31">
        <v>34.056368</v>
      </c>
      <c r="K29" s="31">
        <v>-118.274879</v>
      </c>
    </row>
    <row r="30" spans="4:11" ht="12.75">
      <c r="D30" s="6" t="s">
        <v>36</v>
      </c>
      <c r="E30" s="4">
        <v>7802.328435682664</v>
      </c>
      <c r="F30" s="4">
        <v>5773.145178202969</v>
      </c>
      <c r="G30" s="4">
        <f t="shared" si="2"/>
        <v>1989593.7510990794</v>
      </c>
      <c r="H30" s="4">
        <f t="shared" si="3"/>
        <v>1472152.020441757</v>
      </c>
      <c r="I30" s="41">
        <v>80209</v>
      </c>
      <c r="J30" s="31">
        <v>34.062701</v>
      </c>
      <c r="K30" s="31">
        <v>-118.290082</v>
      </c>
    </row>
    <row r="31" spans="4:11" ht="12.75">
      <c r="D31" s="6" t="s">
        <v>32</v>
      </c>
      <c r="E31" s="4">
        <v>2308.923493491509</v>
      </c>
      <c r="F31" s="4">
        <v>2373.9042906574805</v>
      </c>
      <c r="G31" s="4">
        <f t="shared" si="2"/>
        <v>588775.4908403348</v>
      </c>
      <c r="H31" s="4">
        <f t="shared" si="3"/>
        <v>605345.5941176575</v>
      </c>
      <c r="I31" s="41">
        <v>80208</v>
      </c>
      <c r="J31" s="31">
        <v>34.076526</v>
      </c>
      <c r="K31" s="31">
        <v>-118.291686</v>
      </c>
    </row>
    <row r="32" spans="4:11" ht="12.75">
      <c r="D32" s="6" t="s">
        <v>33</v>
      </c>
      <c r="E32" s="4">
        <v>2565.604712463874</v>
      </c>
      <c r="F32" s="4">
        <v>3650.70871460397</v>
      </c>
      <c r="G32" s="4">
        <f t="shared" si="2"/>
        <v>654229.2016782878</v>
      </c>
      <c r="H32" s="4">
        <f t="shared" si="3"/>
        <v>930930.7222240124</v>
      </c>
      <c r="I32" s="41">
        <v>80207</v>
      </c>
      <c r="J32" s="31">
        <v>34.08991</v>
      </c>
      <c r="K32" s="31">
        <v>-118.29173</v>
      </c>
    </row>
    <row r="33" spans="4:11" ht="12.75">
      <c r="D33" s="6" t="s">
        <v>34</v>
      </c>
      <c r="E33" s="4">
        <v>1811.1141707440072</v>
      </c>
      <c r="F33" s="4">
        <v>3298.931353203199</v>
      </c>
      <c r="G33" s="4">
        <f t="shared" si="2"/>
        <v>461834.1135397218</v>
      </c>
      <c r="H33" s="4">
        <f t="shared" si="3"/>
        <v>841227.4950668156</v>
      </c>
      <c r="I33" s="41">
        <v>80206</v>
      </c>
      <c r="J33" s="31">
        <v>34.097708</v>
      </c>
      <c r="K33" s="31">
        <v>-118.291756</v>
      </c>
    </row>
    <row r="34" spans="4:11" ht="12.75">
      <c r="D34" s="6" t="s">
        <v>28</v>
      </c>
      <c r="E34" s="4">
        <v>2445.4165861761617</v>
      </c>
      <c r="F34" s="4">
        <v>2740.4542980727747</v>
      </c>
      <c r="G34" s="4">
        <f t="shared" si="2"/>
        <v>623581.2294749212</v>
      </c>
      <c r="H34" s="4">
        <f t="shared" si="3"/>
        <v>698815.8460085576</v>
      </c>
      <c r="I34" s="41">
        <v>80205</v>
      </c>
      <c r="J34" s="31">
        <v>34.101737</v>
      </c>
      <c r="K34" s="31">
        <v>-118.308117</v>
      </c>
    </row>
    <row r="35" spans="4:11" ht="12.75">
      <c r="D35" s="6" t="s">
        <v>27</v>
      </c>
      <c r="E35" s="4">
        <v>2175.735609052674</v>
      </c>
      <c r="F35" s="4">
        <v>4227.3767293666215</v>
      </c>
      <c r="G35" s="4">
        <f t="shared" si="2"/>
        <v>554812.5803084319</v>
      </c>
      <c r="H35" s="4">
        <f t="shared" si="3"/>
        <v>1077981.0659884885</v>
      </c>
      <c r="I35" s="41">
        <v>80204</v>
      </c>
      <c r="J35" s="31">
        <v>34.10163</v>
      </c>
      <c r="K35" s="31">
        <v>-118.32518</v>
      </c>
    </row>
    <row r="36" spans="4:11" ht="12.75">
      <c r="D36" s="6" t="s">
        <v>26</v>
      </c>
      <c r="E36" s="4">
        <v>3493.6546206554</v>
      </c>
      <c r="F36" s="4">
        <v>5550.2926998350595</v>
      </c>
      <c r="G36" s="4">
        <f t="shared" si="2"/>
        <v>890881.928267127</v>
      </c>
      <c r="H36" s="4">
        <f t="shared" si="3"/>
        <v>1415324.6384579402</v>
      </c>
      <c r="I36" s="41">
        <v>80203</v>
      </c>
      <c r="J36" s="31">
        <v>34.101547</v>
      </c>
      <c r="K36" s="31">
        <v>-118.338549</v>
      </c>
    </row>
    <row r="37" spans="4:11" ht="12.75">
      <c r="D37" s="6" t="s">
        <v>31</v>
      </c>
      <c r="E37" s="4">
        <v>1388.368855901147</v>
      </c>
      <c r="F37" s="4">
        <v>7403.060414590756</v>
      </c>
      <c r="G37" s="4">
        <f t="shared" si="2"/>
        <v>354034.05825479253</v>
      </c>
      <c r="H37" s="4">
        <f t="shared" si="3"/>
        <v>1887780.4057206428</v>
      </c>
      <c r="I37" s="41">
        <v>80202</v>
      </c>
      <c r="J37" s="31">
        <v>34.140002</v>
      </c>
      <c r="K37" s="31">
        <v>-118.362699</v>
      </c>
    </row>
    <row r="38" spans="4:11" ht="12.75">
      <c r="D38" s="6" t="s">
        <v>29</v>
      </c>
      <c r="F38" s="4">
        <v>17745.229495421085</v>
      </c>
      <c r="H38" s="4">
        <f t="shared" si="3"/>
        <v>4525033.521332377</v>
      </c>
      <c r="I38" s="41">
        <v>80201</v>
      </c>
      <c r="J38" s="31">
        <v>34.168504</v>
      </c>
      <c r="K38" s="31">
        <v>-118.376808</v>
      </c>
    </row>
    <row r="39" spans="4:11" ht="12.75">
      <c r="D39" s="22" t="s">
        <v>37</v>
      </c>
      <c r="E39" s="23">
        <v>374.7311786604904</v>
      </c>
      <c r="F39" s="23">
        <v>2821.038320586063</v>
      </c>
      <c r="G39" s="23">
        <f>E39*255</f>
        <v>95556.45055842506</v>
      </c>
      <c r="H39" s="23">
        <f>F39*255</f>
        <v>719364.771749446</v>
      </c>
      <c r="I39" s="42">
        <v>80215</v>
      </c>
      <c r="J39" s="35">
        <v>34.061753</v>
      </c>
      <c r="K39" s="35">
        <v>-118.301458</v>
      </c>
    </row>
    <row r="40" spans="4:11" ht="12.75">
      <c r="D40" s="22" t="s">
        <v>38</v>
      </c>
      <c r="E40" s="23"/>
      <c r="F40" s="23">
        <v>4978.411785827212</v>
      </c>
      <c r="G40" s="23"/>
      <c r="H40" s="23">
        <f>F40*255</f>
        <v>1269495.005385939</v>
      </c>
      <c r="I40" s="42">
        <v>80216</v>
      </c>
      <c r="J40" s="35">
        <v>34.061689</v>
      </c>
      <c r="K40" s="35">
        <v>-118.308756</v>
      </c>
    </row>
    <row r="41" spans="5:11" s="8" customFormat="1" ht="12.75">
      <c r="E41" s="4"/>
      <c r="F41" s="4"/>
      <c r="G41" s="14"/>
      <c r="H41" s="14"/>
      <c r="I41" s="43"/>
      <c r="J41" s="32"/>
      <c r="K41" s="32"/>
    </row>
    <row r="42" spans="5:11" s="8" customFormat="1" ht="12.75">
      <c r="E42" s="4"/>
      <c r="F42" s="4"/>
      <c r="G42" s="4"/>
      <c r="H42" s="4"/>
      <c r="I42" s="41"/>
      <c r="J42" s="32"/>
      <c r="K42" s="32"/>
    </row>
    <row r="43" spans="2:11" s="8" customFormat="1" ht="12.75">
      <c r="B43" s="10" t="s">
        <v>67</v>
      </c>
      <c r="C43" s="11"/>
      <c r="D43" s="11"/>
      <c r="E43" s="4"/>
      <c r="F43" s="4"/>
      <c r="G43" s="4"/>
      <c r="H43" s="4"/>
      <c r="I43" s="41"/>
      <c r="J43" s="32"/>
      <c r="K43" s="32"/>
    </row>
    <row r="44" spans="3:11" s="8" customFormat="1" ht="12.75">
      <c r="C44" s="12" t="s">
        <v>65</v>
      </c>
      <c r="D44" s="13"/>
      <c r="E44" s="4"/>
      <c r="F44" s="4"/>
      <c r="G44" s="4"/>
      <c r="H44" s="4"/>
      <c r="I44" s="41"/>
      <c r="J44" s="32"/>
      <c r="K44" s="32"/>
    </row>
    <row r="45" spans="3:11" s="8" customFormat="1" ht="12.75">
      <c r="C45" s="20"/>
      <c r="D45" s="22" t="s">
        <v>38</v>
      </c>
      <c r="E45" s="23">
        <v>3457.4672400852</v>
      </c>
      <c r="F45" s="23"/>
      <c r="G45" s="23">
        <f>E45*52</f>
        <v>179788.2964844304</v>
      </c>
      <c r="H45" s="23"/>
      <c r="I45" s="42">
        <v>80216</v>
      </c>
      <c r="J45" s="35">
        <v>34.061689</v>
      </c>
      <c r="K45" s="35">
        <v>-118.308756</v>
      </c>
    </row>
    <row r="46" spans="3:11" s="8" customFormat="1" ht="12.75">
      <c r="C46" s="20"/>
      <c r="D46" s="22" t="s">
        <v>37</v>
      </c>
      <c r="E46" s="23">
        <v>1902.5537926116215</v>
      </c>
      <c r="F46" s="23">
        <v>123.50926841128646</v>
      </c>
      <c r="G46" s="23">
        <f>E46*52</f>
        <v>98932.79721580431</v>
      </c>
      <c r="H46" s="23">
        <f>F46*52</f>
        <v>6422.481957386895</v>
      </c>
      <c r="I46" s="42">
        <v>80215</v>
      </c>
      <c r="J46" s="35">
        <v>34.061753</v>
      </c>
      <c r="K46" s="35">
        <v>-118.301458</v>
      </c>
    </row>
    <row r="47" spans="4:11" ht="12.75">
      <c r="D47" s="6" t="s">
        <v>29</v>
      </c>
      <c r="E47" s="4">
        <v>10958.493818808836</v>
      </c>
      <c r="G47" s="4">
        <f>E47*52</f>
        <v>569841.6785780595</v>
      </c>
      <c r="I47" s="41">
        <v>80201</v>
      </c>
      <c r="J47" s="31">
        <v>34.168504</v>
      </c>
      <c r="K47" s="31">
        <v>-118.376808</v>
      </c>
    </row>
    <row r="48" spans="4:11" ht="12.75">
      <c r="D48" s="6" t="s">
        <v>31</v>
      </c>
      <c r="E48" s="4">
        <v>5567.186897030571</v>
      </c>
      <c r="F48" s="4">
        <v>769.3007100453267</v>
      </c>
      <c r="G48" s="4">
        <f aca="true" t="shared" si="4" ref="G48:G59">E48*52</f>
        <v>289493.7186455897</v>
      </c>
      <c r="H48" s="4">
        <f aca="true" t="shared" si="5" ref="H48:H60">F48*52</f>
        <v>40003.636922356985</v>
      </c>
      <c r="I48" s="41">
        <v>80202</v>
      </c>
      <c r="J48" s="31">
        <v>34.140002</v>
      </c>
      <c r="K48" s="31">
        <v>-118.362699</v>
      </c>
    </row>
    <row r="49" spans="4:11" ht="12.75">
      <c r="D49" s="6" t="s">
        <v>26</v>
      </c>
      <c r="E49" s="4">
        <v>4825.36576942232</v>
      </c>
      <c r="F49" s="4">
        <v>2769.496871417418</v>
      </c>
      <c r="G49" s="4">
        <f t="shared" si="4"/>
        <v>250919.02000996066</v>
      </c>
      <c r="H49" s="4">
        <f t="shared" si="5"/>
        <v>144013.83731370574</v>
      </c>
      <c r="I49" s="41">
        <v>80203</v>
      </c>
      <c r="J49" s="31">
        <v>34.101547</v>
      </c>
      <c r="K49" s="31">
        <v>-118.338549</v>
      </c>
    </row>
    <row r="50" spans="4:11" ht="12.75">
      <c r="D50" s="6" t="s">
        <v>27</v>
      </c>
      <c r="E50" s="4">
        <v>3413.7270875773</v>
      </c>
      <c r="F50" s="4">
        <v>1645.8417969930854</v>
      </c>
      <c r="G50" s="4">
        <f t="shared" si="4"/>
        <v>177513.8085540196</v>
      </c>
      <c r="H50" s="4">
        <f t="shared" si="5"/>
        <v>85583.77344364044</v>
      </c>
      <c r="I50" s="41">
        <v>80204</v>
      </c>
      <c r="J50" s="31">
        <v>34.10163</v>
      </c>
      <c r="K50" s="31">
        <v>-118.32518</v>
      </c>
    </row>
    <row r="51" spans="4:11" ht="12.75">
      <c r="D51" s="6" t="s">
        <v>28</v>
      </c>
      <c r="E51" s="4">
        <v>2092.6760481696992</v>
      </c>
      <c r="F51" s="4">
        <v>1927.2225120274918</v>
      </c>
      <c r="G51" s="4">
        <f t="shared" si="4"/>
        <v>108819.15450482436</v>
      </c>
      <c r="H51" s="4">
        <f t="shared" si="5"/>
        <v>100215.57062542958</v>
      </c>
      <c r="I51" s="41">
        <v>80205</v>
      </c>
      <c r="J51" s="31">
        <v>34.101737</v>
      </c>
      <c r="K51" s="31">
        <v>-118.308117</v>
      </c>
    </row>
    <row r="52" spans="4:11" ht="12.75">
      <c r="D52" s="6" t="s">
        <v>34</v>
      </c>
      <c r="E52" s="4">
        <v>1600.425031878786</v>
      </c>
      <c r="F52" s="4">
        <v>1373.664754938323</v>
      </c>
      <c r="G52" s="4">
        <f t="shared" si="4"/>
        <v>83222.10165769687</v>
      </c>
      <c r="H52" s="4">
        <f t="shared" si="5"/>
        <v>71430.5672567928</v>
      </c>
      <c r="I52" s="41">
        <v>80206</v>
      </c>
      <c r="J52" s="31">
        <v>34.097708</v>
      </c>
      <c r="K52" s="31">
        <v>-118.291756</v>
      </c>
    </row>
    <row r="53" spans="4:11" ht="12.75">
      <c r="D53" s="6" t="s">
        <v>33</v>
      </c>
      <c r="E53" s="4">
        <v>2280.0501861756115</v>
      </c>
      <c r="F53" s="4">
        <v>1504.0602173542459</v>
      </c>
      <c r="G53" s="4">
        <f t="shared" si="4"/>
        <v>118562.6096811318</v>
      </c>
      <c r="H53" s="4">
        <f t="shared" si="5"/>
        <v>78211.13130242079</v>
      </c>
      <c r="I53" s="41">
        <v>80207</v>
      </c>
      <c r="J53" s="31">
        <v>34.08991</v>
      </c>
      <c r="K53" s="31">
        <v>-118.29173</v>
      </c>
    </row>
    <row r="54" spans="4:11" ht="12.75">
      <c r="D54" s="6" t="s">
        <v>32</v>
      </c>
      <c r="E54" s="4">
        <v>1524.725787986052</v>
      </c>
      <c r="F54" s="4">
        <v>1387.9065173030647</v>
      </c>
      <c r="G54" s="4">
        <f t="shared" si="4"/>
        <v>79285.7409752747</v>
      </c>
      <c r="H54" s="4">
        <f t="shared" si="5"/>
        <v>72171.13889975936</v>
      </c>
      <c r="I54" s="41">
        <v>80208</v>
      </c>
      <c r="J54" s="31">
        <v>34.076526</v>
      </c>
      <c r="K54" s="31">
        <v>-118.291686</v>
      </c>
    </row>
    <row r="55" spans="4:11" ht="12.75">
      <c r="D55" s="6" t="s">
        <v>36</v>
      </c>
      <c r="E55" s="4">
        <v>3389.384138134707</v>
      </c>
      <c r="F55" s="4">
        <v>4951.030773547379</v>
      </c>
      <c r="G55" s="4">
        <f t="shared" si="4"/>
        <v>176247.97518300478</v>
      </c>
      <c r="H55" s="4">
        <f t="shared" si="5"/>
        <v>257453.6002244637</v>
      </c>
      <c r="I55" s="41">
        <v>80209</v>
      </c>
      <c r="J55" s="31">
        <v>34.062701</v>
      </c>
      <c r="K55" s="31">
        <v>-118.290082</v>
      </c>
    </row>
    <row r="56" spans="4:11" ht="12.75">
      <c r="D56" s="6" t="s">
        <v>35</v>
      </c>
      <c r="E56" s="4">
        <v>4132.353356680787</v>
      </c>
      <c r="F56" s="4">
        <v>3457.171290206369</v>
      </c>
      <c r="G56" s="4">
        <f t="shared" si="4"/>
        <v>214882.37454740095</v>
      </c>
      <c r="H56" s="4">
        <f t="shared" si="5"/>
        <v>179772.9070907312</v>
      </c>
      <c r="I56" s="41">
        <v>80210</v>
      </c>
      <c r="J56" s="31">
        <v>34.056368</v>
      </c>
      <c r="K56" s="31">
        <v>-118.274879</v>
      </c>
    </row>
    <row r="57" spans="4:11" ht="12.75">
      <c r="D57" s="6" t="s">
        <v>4</v>
      </c>
      <c r="E57" s="4">
        <v>6579.911908634659</v>
      </c>
      <c r="F57" s="4">
        <v>12133.11785193395</v>
      </c>
      <c r="G57" s="4">
        <f t="shared" si="4"/>
        <v>342155.4192490023</v>
      </c>
      <c r="H57" s="4">
        <f t="shared" si="5"/>
        <v>630922.1283005654</v>
      </c>
      <c r="I57" s="41">
        <v>80211</v>
      </c>
      <c r="J57" s="31">
        <v>34.048634</v>
      </c>
      <c r="K57" s="31">
        <v>-118.258682</v>
      </c>
    </row>
    <row r="58" spans="4:11" ht="12.75">
      <c r="D58" s="6" t="s">
        <v>30</v>
      </c>
      <c r="E58" s="4">
        <v>1545.3425347826626</v>
      </c>
      <c r="F58" s="4">
        <v>5482.905310944533</v>
      </c>
      <c r="G58" s="4">
        <f t="shared" si="4"/>
        <v>80357.81180869846</v>
      </c>
      <c r="H58" s="4">
        <f t="shared" si="5"/>
        <v>285111.0761691157</v>
      </c>
      <c r="I58" s="41">
        <v>80212</v>
      </c>
      <c r="J58" s="31">
        <v>34.049316</v>
      </c>
      <c r="K58" s="31">
        <v>-118.251259</v>
      </c>
    </row>
    <row r="59" spans="4:11" ht="12.75">
      <c r="D59" s="6" t="s">
        <v>25</v>
      </c>
      <c r="E59" s="4">
        <v>715.7468277321399</v>
      </c>
      <c r="F59" s="4">
        <v>2498.0940200376053</v>
      </c>
      <c r="G59" s="4">
        <f t="shared" si="4"/>
        <v>37218.835042071274</v>
      </c>
      <c r="H59" s="4">
        <f t="shared" si="5"/>
        <v>129900.88904195548</v>
      </c>
      <c r="I59" s="41">
        <v>80213</v>
      </c>
      <c r="J59" s="31">
        <v>34.0549</v>
      </c>
      <c r="K59" s="31">
        <v>-118.246057</v>
      </c>
    </row>
    <row r="60" spans="4:11" ht="12.75">
      <c r="D60" s="6" t="s">
        <v>100</v>
      </c>
      <c r="F60" s="4">
        <v>13793.199517276435</v>
      </c>
      <c r="H60" s="4">
        <f t="shared" si="5"/>
        <v>717246.3748983745</v>
      </c>
      <c r="I60" s="41">
        <v>80214</v>
      </c>
      <c r="J60" s="31">
        <v>34.056197</v>
      </c>
      <c r="K60" s="31">
        <v>-118.234249</v>
      </c>
    </row>
    <row r="61" spans="7:9" ht="12.75">
      <c r="G61" s="14"/>
      <c r="H61" s="14"/>
      <c r="I61" s="43"/>
    </row>
    <row r="62" spans="3:11" s="8" customFormat="1" ht="12.75">
      <c r="C62" s="12" t="s">
        <v>66</v>
      </c>
      <c r="D62" s="13"/>
      <c r="E62" s="4"/>
      <c r="F62" s="4"/>
      <c r="G62" s="4"/>
      <c r="H62" s="4"/>
      <c r="I62" s="41"/>
      <c r="J62" s="32"/>
      <c r="K62" s="32"/>
    </row>
    <row r="63" spans="4:11" ht="12.75">
      <c r="D63" s="6" t="s">
        <v>100</v>
      </c>
      <c r="E63" s="4">
        <v>12436.388601660357</v>
      </c>
      <c r="G63" s="4">
        <f>E63*52</f>
        <v>646692.2072863386</v>
      </c>
      <c r="I63" s="41">
        <v>80214</v>
      </c>
      <c r="J63" s="31">
        <v>34.056197</v>
      </c>
      <c r="K63" s="31">
        <v>-118.234249</v>
      </c>
    </row>
    <row r="64" spans="4:11" ht="12.75">
      <c r="D64" s="6" t="s">
        <v>25</v>
      </c>
      <c r="E64" s="4">
        <v>2634.0467141163804</v>
      </c>
      <c r="F64" s="4">
        <v>504.38483976766753</v>
      </c>
      <c r="G64" s="4">
        <f aca="true" t="shared" si="6" ref="G64:G75">E64*52</f>
        <v>136970.42913405178</v>
      </c>
      <c r="H64" s="4">
        <f aca="true" t="shared" si="7" ref="H64:H76">F64*52</f>
        <v>26228.011667918712</v>
      </c>
      <c r="I64" s="41">
        <v>80213</v>
      </c>
      <c r="J64" s="31">
        <v>34.0549</v>
      </c>
      <c r="K64" s="31">
        <v>-118.246057</v>
      </c>
    </row>
    <row r="65" spans="4:11" ht="12.75">
      <c r="D65" s="6" t="s">
        <v>30</v>
      </c>
      <c r="E65" s="4">
        <v>5501.406518613815</v>
      </c>
      <c r="F65" s="4">
        <v>1217.4098515181943</v>
      </c>
      <c r="G65" s="4">
        <f t="shared" si="6"/>
        <v>286073.1389679184</v>
      </c>
      <c r="H65" s="4">
        <f t="shared" si="7"/>
        <v>63305.312278946105</v>
      </c>
      <c r="I65" s="41">
        <v>80212</v>
      </c>
      <c r="J65" s="31">
        <v>34.049316</v>
      </c>
      <c r="K65" s="31">
        <v>-118.251259</v>
      </c>
    </row>
    <row r="66" spans="4:11" ht="12.75">
      <c r="D66" s="6" t="s">
        <v>4</v>
      </c>
      <c r="E66" s="4">
        <v>11592.249068961497</v>
      </c>
      <c r="F66" s="4">
        <v>5717.407076288976</v>
      </c>
      <c r="G66" s="4">
        <f t="shared" si="6"/>
        <v>602796.9515859978</v>
      </c>
      <c r="H66" s="4">
        <f t="shared" si="7"/>
        <v>297305.16796702676</v>
      </c>
      <c r="I66" s="41">
        <v>80211</v>
      </c>
      <c r="J66" s="31">
        <v>34.048634</v>
      </c>
      <c r="K66" s="31">
        <v>-118.258682</v>
      </c>
    </row>
    <row r="67" spans="4:11" ht="12.75">
      <c r="D67" s="6" t="s">
        <v>35</v>
      </c>
      <c r="E67" s="4">
        <v>3637.3591154395654</v>
      </c>
      <c r="F67" s="4">
        <v>3896.721526520946</v>
      </c>
      <c r="G67" s="4">
        <f t="shared" si="6"/>
        <v>189142.6740028574</v>
      </c>
      <c r="H67" s="4">
        <f t="shared" si="7"/>
        <v>202629.5193790892</v>
      </c>
      <c r="I67" s="41">
        <v>80210</v>
      </c>
      <c r="J67" s="31">
        <v>34.056368</v>
      </c>
      <c r="K67" s="31">
        <v>-118.274879</v>
      </c>
    </row>
    <row r="68" spans="4:11" ht="12.75">
      <c r="D68" s="6" t="s">
        <v>36</v>
      </c>
      <c r="E68" s="4">
        <v>5524.093209904073</v>
      </c>
      <c r="F68" s="4">
        <v>3597.3145228405297</v>
      </c>
      <c r="G68" s="4">
        <f t="shared" si="6"/>
        <v>287252.84691501176</v>
      </c>
      <c r="H68" s="4">
        <f t="shared" si="7"/>
        <v>187060.35518770755</v>
      </c>
      <c r="I68" s="41">
        <v>80209</v>
      </c>
      <c r="J68" s="31">
        <v>34.062701</v>
      </c>
      <c r="K68" s="31">
        <v>-118.290082</v>
      </c>
    </row>
    <row r="69" spans="4:11" ht="12.75">
      <c r="D69" s="6" t="s">
        <v>32</v>
      </c>
      <c r="E69" s="4">
        <v>1477.6042431458836</v>
      </c>
      <c r="F69" s="4">
        <v>1498.431323688192</v>
      </c>
      <c r="G69" s="4">
        <f t="shared" si="6"/>
        <v>76835.42064358595</v>
      </c>
      <c r="H69" s="4">
        <f t="shared" si="7"/>
        <v>77918.42883178598</v>
      </c>
      <c r="I69" s="41">
        <v>80208</v>
      </c>
      <c r="J69" s="31">
        <v>34.076526</v>
      </c>
      <c r="K69" s="31">
        <v>-118.291686</v>
      </c>
    </row>
    <row r="70" spans="4:11" ht="12.75">
      <c r="D70" s="6" t="s">
        <v>33</v>
      </c>
      <c r="E70" s="4">
        <v>1991.6466009643052</v>
      </c>
      <c r="F70" s="4">
        <v>2463.5236262038056</v>
      </c>
      <c r="G70" s="4">
        <f t="shared" si="6"/>
        <v>103565.62325014386</v>
      </c>
      <c r="H70" s="4">
        <f t="shared" si="7"/>
        <v>128103.2285625979</v>
      </c>
      <c r="I70" s="41">
        <v>80207</v>
      </c>
      <c r="J70" s="31">
        <v>34.08991</v>
      </c>
      <c r="K70" s="31">
        <v>-118.29173</v>
      </c>
    </row>
    <row r="71" spans="4:11" ht="12.75">
      <c r="D71" s="6" t="s">
        <v>34</v>
      </c>
      <c r="E71" s="4">
        <v>1419.7410910796868</v>
      </c>
      <c r="F71" s="4">
        <v>1881.127819848938</v>
      </c>
      <c r="G71" s="4">
        <f t="shared" si="6"/>
        <v>73826.53673614371</v>
      </c>
      <c r="H71" s="4">
        <f t="shared" si="7"/>
        <v>97818.64663214478</v>
      </c>
      <c r="I71" s="41">
        <v>80206</v>
      </c>
      <c r="J71" s="31">
        <v>34.097708</v>
      </c>
      <c r="K71" s="31">
        <v>-118.291756</v>
      </c>
    </row>
    <row r="72" spans="4:11" ht="12.75">
      <c r="D72" s="6" t="s">
        <v>28</v>
      </c>
      <c r="E72" s="4">
        <v>1927.1138995343692</v>
      </c>
      <c r="F72" s="4">
        <v>1907.6592447196647</v>
      </c>
      <c r="G72" s="4">
        <f t="shared" si="6"/>
        <v>100209.9227757872</v>
      </c>
      <c r="H72" s="4">
        <f t="shared" si="7"/>
        <v>99198.28072542256</v>
      </c>
      <c r="I72" s="41">
        <v>80205</v>
      </c>
      <c r="J72" s="31">
        <v>34.101737</v>
      </c>
      <c r="K72" s="31">
        <v>-118.308117</v>
      </c>
    </row>
    <row r="73" spans="4:11" ht="12.75">
      <c r="D73" s="6" t="s">
        <v>27</v>
      </c>
      <c r="E73" s="4">
        <v>1757.3433481840812</v>
      </c>
      <c r="F73" s="4">
        <v>3583.2076049630873</v>
      </c>
      <c r="G73" s="4">
        <f t="shared" si="6"/>
        <v>91381.85410557222</v>
      </c>
      <c r="H73" s="4">
        <f t="shared" si="7"/>
        <v>186326.79545808054</v>
      </c>
      <c r="I73" s="41">
        <v>80204</v>
      </c>
      <c r="J73" s="31">
        <v>34.10163</v>
      </c>
      <c r="K73" s="31">
        <v>-118.32518</v>
      </c>
    </row>
    <row r="74" spans="4:11" ht="12.75">
      <c r="D74" s="6" t="s">
        <v>26</v>
      </c>
      <c r="E74" s="4">
        <v>2978.961946676112</v>
      </c>
      <c r="F74" s="4">
        <v>4726.386500956937</v>
      </c>
      <c r="G74" s="4">
        <f t="shared" si="6"/>
        <v>154906.02122715782</v>
      </c>
      <c r="H74" s="4">
        <f t="shared" si="7"/>
        <v>245772.09804976074</v>
      </c>
      <c r="I74" s="41">
        <v>80203</v>
      </c>
      <c r="J74" s="31">
        <v>34.101547</v>
      </c>
      <c r="K74" s="31">
        <v>-118.338549</v>
      </c>
    </row>
    <row r="75" spans="4:11" ht="12.75">
      <c r="D75" s="6" t="s">
        <v>31</v>
      </c>
      <c r="E75" s="4">
        <v>1116.3362786944542</v>
      </c>
      <c r="F75" s="4">
        <v>5653.179549411826</v>
      </c>
      <c r="G75" s="4">
        <f t="shared" si="6"/>
        <v>58049.48649211162</v>
      </c>
      <c r="H75" s="4">
        <f t="shared" si="7"/>
        <v>293965.33656941494</v>
      </c>
      <c r="I75" s="41">
        <v>80202</v>
      </c>
      <c r="J75" s="31">
        <v>34.140002</v>
      </c>
      <c r="K75" s="31">
        <v>-118.362699</v>
      </c>
    </row>
    <row r="76" spans="4:11" ht="12.75">
      <c r="D76" s="6" t="s">
        <v>29</v>
      </c>
      <c r="F76" s="4">
        <v>12651.865214772106</v>
      </c>
      <c r="H76" s="4">
        <f t="shared" si="7"/>
        <v>657896.9911681495</v>
      </c>
      <c r="I76" s="41">
        <v>80201</v>
      </c>
      <c r="J76" s="31">
        <v>34.168504</v>
      </c>
      <c r="K76" s="31">
        <v>-118.376808</v>
      </c>
    </row>
    <row r="77" spans="4:11" ht="12.75">
      <c r="D77" s="22" t="s">
        <v>37</v>
      </c>
      <c r="E77" s="23">
        <v>207.9245948570828</v>
      </c>
      <c r="F77" s="23">
        <v>1664.2720003814277</v>
      </c>
      <c r="G77" s="23">
        <f>E77*52</f>
        <v>10812.078932568305</v>
      </c>
      <c r="H77" s="23">
        <f>F77*52</f>
        <v>86542.14401983425</v>
      </c>
      <c r="I77" s="42">
        <v>80215</v>
      </c>
      <c r="J77" s="35">
        <v>34.061753</v>
      </c>
      <c r="K77" s="35">
        <v>-118.301458</v>
      </c>
    </row>
    <row r="78" spans="4:11" ht="12.75">
      <c r="D78" s="22" t="s">
        <v>38</v>
      </c>
      <c r="E78" s="23"/>
      <c r="F78" s="23">
        <v>3358.0568128095265</v>
      </c>
      <c r="G78" s="23"/>
      <c r="H78" s="23">
        <f>F78*52</f>
        <v>174618.9542660954</v>
      </c>
      <c r="I78" s="42">
        <v>80216</v>
      </c>
      <c r="J78" s="35">
        <v>34.061689</v>
      </c>
      <c r="K78" s="35">
        <v>-118.308756</v>
      </c>
    </row>
    <row r="79" spans="7:9" ht="12.75">
      <c r="G79" s="14"/>
      <c r="H79" s="14"/>
      <c r="I79" s="43"/>
    </row>
    <row r="81" spans="2:4" ht="12.75">
      <c r="B81" s="10" t="s">
        <v>68</v>
      </c>
      <c r="C81" s="11"/>
      <c r="D81" s="11"/>
    </row>
    <row r="82" spans="3:11" s="8" customFormat="1" ht="12.75">
      <c r="C82" s="12" t="s">
        <v>65</v>
      </c>
      <c r="D82" s="13"/>
      <c r="E82" s="4"/>
      <c r="F82" s="4"/>
      <c r="G82" s="4"/>
      <c r="H82" s="4"/>
      <c r="I82" s="41"/>
      <c r="J82" s="32"/>
      <c r="K82" s="32"/>
    </row>
    <row r="83" spans="3:11" s="8" customFormat="1" ht="12.75">
      <c r="C83" s="20"/>
      <c r="D83" s="22" t="s">
        <v>38</v>
      </c>
      <c r="E83" s="23">
        <v>2583.6097531750324</v>
      </c>
      <c r="F83" s="23"/>
      <c r="G83" s="23">
        <f>E83*58</f>
        <v>149849.36568415188</v>
      </c>
      <c r="H83" s="23"/>
      <c r="I83" s="42">
        <v>80216</v>
      </c>
      <c r="J83" s="35">
        <v>34.061689</v>
      </c>
      <c r="K83" s="35">
        <v>-118.308756</v>
      </c>
    </row>
    <row r="84" spans="3:11" s="8" customFormat="1" ht="12.75">
      <c r="C84" s="20"/>
      <c r="D84" s="22" t="s">
        <v>37</v>
      </c>
      <c r="E84" s="23">
        <v>1172.9931206644524</v>
      </c>
      <c r="F84" s="23">
        <v>126.94790616161637</v>
      </c>
      <c r="G84" s="23">
        <f>E84*58</f>
        <v>68033.60099853824</v>
      </c>
      <c r="H84" s="23">
        <f>F84*58</f>
        <v>7362.97855737375</v>
      </c>
      <c r="I84" s="42">
        <v>80215</v>
      </c>
      <c r="J84" s="35">
        <v>34.061753</v>
      </c>
      <c r="K84" s="35">
        <v>-118.301458</v>
      </c>
    </row>
    <row r="85" spans="4:11" ht="12.75">
      <c r="D85" s="6" t="s">
        <v>29</v>
      </c>
      <c r="E85" s="4">
        <v>7606.156777310231</v>
      </c>
      <c r="G85" s="4">
        <f>E85*58</f>
        <v>441157.09308399336</v>
      </c>
      <c r="I85" s="41">
        <v>80201</v>
      </c>
      <c r="J85" s="31">
        <v>34.168504</v>
      </c>
      <c r="K85" s="31">
        <v>-118.376808</v>
      </c>
    </row>
    <row r="86" spans="4:11" ht="12.75">
      <c r="D86" s="6" t="s">
        <v>31</v>
      </c>
      <c r="E86" s="4">
        <v>3355.636847852331</v>
      </c>
      <c r="F86" s="4">
        <v>531.4924701476414</v>
      </c>
      <c r="G86" s="4">
        <f aca="true" t="shared" si="8" ref="G86:G113">E86*58</f>
        <v>194626.9371754352</v>
      </c>
      <c r="H86" s="4">
        <f aca="true" t="shared" si="9" ref="H86:H114">F86*58</f>
        <v>30826.5632685632</v>
      </c>
      <c r="I86" s="41">
        <v>80202</v>
      </c>
      <c r="J86" s="31">
        <v>34.140002</v>
      </c>
      <c r="K86" s="31">
        <v>-118.362699</v>
      </c>
    </row>
    <row r="87" spans="4:11" ht="12.75">
      <c r="D87" s="6" t="s">
        <v>26</v>
      </c>
      <c r="E87" s="4">
        <v>2731.335605601279</v>
      </c>
      <c r="F87" s="4">
        <v>1557.650283331313</v>
      </c>
      <c r="G87" s="4">
        <f t="shared" si="8"/>
        <v>158417.46512487417</v>
      </c>
      <c r="H87" s="4">
        <f t="shared" si="9"/>
        <v>90343.71643321615</v>
      </c>
      <c r="I87" s="41">
        <v>80203</v>
      </c>
      <c r="J87" s="31">
        <v>34.101547</v>
      </c>
      <c r="K87" s="31">
        <v>-118.338549</v>
      </c>
    </row>
    <row r="88" spans="4:11" ht="12.75">
      <c r="D88" s="6" t="s">
        <v>27</v>
      </c>
      <c r="E88" s="4">
        <v>2377.85963946682</v>
      </c>
      <c r="F88" s="4">
        <v>891.1785150605109</v>
      </c>
      <c r="G88" s="4">
        <f t="shared" si="8"/>
        <v>137915.8590890756</v>
      </c>
      <c r="H88" s="4">
        <f t="shared" si="9"/>
        <v>51688.35387350963</v>
      </c>
      <c r="I88" s="41">
        <v>80204</v>
      </c>
      <c r="J88" s="31">
        <v>34.10163</v>
      </c>
      <c r="K88" s="31">
        <v>-118.32518</v>
      </c>
    </row>
    <row r="89" spans="4:11" ht="12.75">
      <c r="D89" s="6" t="s">
        <v>28</v>
      </c>
      <c r="E89" s="4">
        <v>1268.3188321634063</v>
      </c>
      <c r="F89" s="4">
        <v>1219.1801072523817</v>
      </c>
      <c r="G89" s="4">
        <f t="shared" si="8"/>
        <v>73562.49226547757</v>
      </c>
      <c r="H89" s="4">
        <f t="shared" si="9"/>
        <v>70712.44622063814</v>
      </c>
      <c r="I89" s="41">
        <v>80205</v>
      </c>
      <c r="J89" s="31">
        <v>34.101737</v>
      </c>
      <c r="K89" s="31">
        <v>-118.308117</v>
      </c>
    </row>
    <row r="90" spans="4:11" ht="12.75">
      <c r="D90" s="6" t="s">
        <v>34</v>
      </c>
      <c r="E90" s="4">
        <v>936.8692724341745</v>
      </c>
      <c r="F90" s="4">
        <v>741.9870907144101</v>
      </c>
      <c r="G90" s="4">
        <f t="shared" si="8"/>
        <v>54338.41780118212</v>
      </c>
      <c r="H90" s="4">
        <f t="shared" si="9"/>
        <v>43035.251261435784</v>
      </c>
      <c r="I90" s="41">
        <v>80206</v>
      </c>
      <c r="J90" s="31">
        <v>34.097708</v>
      </c>
      <c r="K90" s="31">
        <v>-118.291756</v>
      </c>
    </row>
    <row r="91" spans="4:11" ht="12.75">
      <c r="D91" s="6" t="s">
        <v>33</v>
      </c>
      <c r="E91" s="4">
        <v>1521.9167685757402</v>
      </c>
      <c r="F91" s="4">
        <v>941.217139757655</v>
      </c>
      <c r="G91" s="4">
        <f t="shared" si="8"/>
        <v>88271.17257739294</v>
      </c>
      <c r="H91" s="4">
        <f t="shared" si="9"/>
        <v>54590.59410594399</v>
      </c>
      <c r="I91" s="41">
        <v>80207</v>
      </c>
      <c r="J91" s="31">
        <v>34.08991</v>
      </c>
      <c r="K91" s="31">
        <v>-118.29173</v>
      </c>
    </row>
    <row r="92" spans="4:11" ht="12.75">
      <c r="D92" s="6" t="s">
        <v>32</v>
      </c>
      <c r="E92" s="4">
        <v>921.2348104401055</v>
      </c>
      <c r="F92" s="4">
        <v>1000.0627640492846</v>
      </c>
      <c r="G92" s="4">
        <f t="shared" si="8"/>
        <v>53431.619005526125</v>
      </c>
      <c r="H92" s="4">
        <f t="shared" si="9"/>
        <v>58003.64031485851</v>
      </c>
      <c r="I92" s="41">
        <v>80208</v>
      </c>
      <c r="J92" s="31">
        <v>34.076526</v>
      </c>
      <c r="K92" s="31">
        <v>-118.291686</v>
      </c>
    </row>
    <row r="93" spans="4:11" ht="12.75">
      <c r="D93" s="6" t="s">
        <v>36</v>
      </c>
      <c r="E93" s="4">
        <v>1658.6665230401081</v>
      </c>
      <c r="F93" s="4">
        <v>3241.141190151334</v>
      </c>
      <c r="G93" s="4">
        <f t="shared" si="8"/>
        <v>96202.65833632628</v>
      </c>
      <c r="H93" s="4">
        <f t="shared" si="9"/>
        <v>187986.18902877736</v>
      </c>
      <c r="I93" s="41">
        <v>80209</v>
      </c>
      <c r="J93" s="31">
        <v>34.062701</v>
      </c>
      <c r="K93" s="31">
        <v>-118.290082</v>
      </c>
    </row>
    <row r="94" spans="4:11" ht="12.75">
      <c r="D94" s="6" t="s">
        <v>35</v>
      </c>
      <c r="E94" s="4">
        <v>2809.192328118164</v>
      </c>
      <c r="F94" s="4">
        <v>2441.786941413469</v>
      </c>
      <c r="G94" s="4">
        <f t="shared" si="8"/>
        <v>162933.1550308535</v>
      </c>
      <c r="H94" s="4">
        <f t="shared" si="9"/>
        <v>141623.6426019812</v>
      </c>
      <c r="I94" s="41">
        <v>80210</v>
      </c>
      <c r="J94" s="31">
        <v>34.056368</v>
      </c>
      <c r="K94" s="31">
        <v>-118.274879</v>
      </c>
    </row>
    <row r="95" spans="4:11" ht="12.75">
      <c r="D95" s="6" t="s">
        <v>4</v>
      </c>
      <c r="E95" s="4">
        <v>3315.542376901419</v>
      </c>
      <c r="F95" s="4">
        <v>7277.440264368042</v>
      </c>
      <c r="G95" s="4">
        <f t="shared" si="8"/>
        <v>192301.4578602823</v>
      </c>
      <c r="H95" s="4">
        <f t="shared" si="9"/>
        <v>422091.53533334646</v>
      </c>
      <c r="I95" s="41">
        <v>80211</v>
      </c>
      <c r="J95" s="31">
        <v>34.048634</v>
      </c>
      <c r="K95" s="31">
        <v>-118.258682</v>
      </c>
    </row>
    <row r="96" spans="4:11" ht="12.75">
      <c r="D96" s="6" t="s">
        <v>30</v>
      </c>
      <c r="E96" s="4">
        <v>839.2630958113859</v>
      </c>
      <c r="F96" s="4">
        <v>3399.2747181118343</v>
      </c>
      <c r="G96" s="4">
        <f t="shared" si="8"/>
        <v>48677.25955706039</v>
      </c>
      <c r="H96" s="4">
        <f t="shared" si="9"/>
        <v>197157.9336504864</v>
      </c>
      <c r="I96" s="41">
        <v>80212</v>
      </c>
      <c r="J96" s="31">
        <v>34.049316</v>
      </c>
      <c r="K96" s="31">
        <v>-118.251259</v>
      </c>
    </row>
    <row r="97" spans="4:11" ht="12.75">
      <c r="D97" s="6" t="s">
        <v>25</v>
      </c>
      <c r="E97" s="4">
        <v>505.7197672055388</v>
      </c>
      <c r="F97" s="4">
        <v>1583.6603557541428</v>
      </c>
      <c r="G97" s="4">
        <f t="shared" si="8"/>
        <v>29331.74649792125</v>
      </c>
      <c r="H97" s="4">
        <f t="shared" si="9"/>
        <v>91852.30063374028</v>
      </c>
      <c r="I97" s="41">
        <v>80213</v>
      </c>
      <c r="J97" s="31">
        <v>34.0549</v>
      </c>
      <c r="K97" s="31">
        <v>-118.246057</v>
      </c>
    </row>
    <row r="98" spans="4:11" ht="12.75">
      <c r="D98" s="6" t="s">
        <v>100</v>
      </c>
      <c r="F98" s="4">
        <v>8444.961549086249</v>
      </c>
      <c r="H98" s="4">
        <f t="shared" si="9"/>
        <v>489807.76984700246</v>
      </c>
      <c r="I98" s="41">
        <v>80214</v>
      </c>
      <c r="J98" s="31">
        <v>34.056197</v>
      </c>
      <c r="K98" s="31">
        <v>-118.234249</v>
      </c>
    </row>
    <row r="99" ht="12.75">
      <c r="I99" s="43"/>
    </row>
    <row r="100" spans="3:11" s="8" customFormat="1" ht="12.75">
      <c r="C100" s="12" t="s">
        <v>66</v>
      </c>
      <c r="D100" s="13"/>
      <c r="E100" s="4"/>
      <c r="F100" s="4"/>
      <c r="G100" s="4"/>
      <c r="H100" s="4"/>
      <c r="I100" s="41"/>
      <c r="J100" s="32"/>
      <c r="K100" s="32"/>
    </row>
    <row r="101" spans="4:11" ht="12.75">
      <c r="D101" s="6" t="s">
        <v>100</v>
      </c>
      <c r="E101" s="4">
        <v>10919.1975725387</v>
      </c>
      <c r="G101" s="4">
        <f t="shared" si="8"/>
        <v>633313.4592072446</v>
      </c>
      <c r="I101" s="41">
        <v>80214</v>
      </c>
      <c r="J101" s="31">
        <v>34.056197</v>
      </c>
      <c r="K101" s="31">
        <v>-118.234249</v>
      </c>
    </row>
    <row r="102" spans="4:11" ht="12.75">
      <c r="D102" s="6" t="s">
        <v>25</v>
      </c>
      <c r="E102" s="4">
        <v>1639.7107953217803</v>
      </c>
      <c r="F102" s="4">
        <v>439.605319953285</v>
      </c>
      <c r="G102" s="4">
        <f t="shared" si="8"/>
        <v>95103.22612866326</v>
      </c>
      <c r="H102" s="4">
        <f t="shared" si="9"/>
        <v>25497.10855729053</v>
      </c>
      <c r="I102" s="41">
        <v>80213</v>
      </c>
      <c r="J102" s="31">
        <v>34.0549</v>
      </c>
      <c r="K102" s="31">
        <v>-118.246057</v>
      </c>
    </row>
    <row r="103" spans="4:11" ht="12.75">
      <c r="D103" s="6" t="s">
        <v>30</v>
      </c>
      <c r="E103" s="4">
        <v>3950.80996567786</v>
      </c>
      <c r="F103" s="4">
        <v>993.8795854772235</v>
      </c>
      <c r="G103" s="4">
        <f t="shared" si="8"/>
        <v>229146.97800931588</v>
      </c>
      <c r="H103" s="4">
        <f t="shared" si="9"/>
        <v>57645.01595767896</v>
      </c>
      <c r="I103" s="41">
        <v>80212</v>
      </c>
      <c r="J103" s="31">
        <v>34.049316</v>
      </c>
      <c r="K103" s="31">
        <v>-118.251259</v>
      </c>
    </row>
    <row r="104" spans="4:11" ht="12.75">
      <c r="D104" s="6" t="s">
        <v>4</v>
      </c>
      <c r="E104" s="4">
        <v>6523.727299161414</v>
      </c>
      <c r="F104" s="4">
        <v>4550.601631793659</v>
      </c>
      <c r="G104" s="4">
        <f t="shared" si="8"/>
        <v>378376.183351362</v>
      </c>
      <c r="H104" s="4">
        <f t="shared" si="9"/>
        <v>263934.89464403223</v>
      </c>
      <c r="I104" s="41">
        <v>80211</v>
      </c>
      <c r="J104" s="31">
        <v>34.048634</v>
      </c>
      <c r="K104" s="31">
        <v>-118.258682</v>
      </c>
    </row>
    <row r="105" spans="4:11" ht="12.75">
      <c r="D105" s="6" t="s">
        <v>35</v>
      </c>
      <c r="E105" s="4">
        <v>2611.1613619299287</v>
      </c>
      <c r="F105" s="4">
        <v>3023.8369291018116</v>
      </c>
      <c r="G105" s="4">
        <f t="shared" si="8"/>
        <v>151447.35899193588</v>
      </c>
      <c r="H105" s="4">
        <f t="shared" si="9"/>
        <v>175382.54188790507</v>
      </c>
      <c r="I105" s="41">
        <v>80210</v>
      </c>
      <c r="J105" s="31">
        <v>34.056368</v>
      </c>
      <c r="K105" s="31">
        <v>-118.274879</v>
      </c>
    </row>
    <row r="106" spans="4:11" ht="12.75">
      <c r="D106" s="6" t="s">
        <v>36</v>
      </c>
      <c r="E106" s="4">
        <v>3677.8614806352593</v>
      </c>
      <c r="F106" s="4">
        <v>2354.1892270295175</v>
      </c>
      <c r="G106" s="4">
        <f t="shared" si="8"/>
        <v>213315.96587684503</v>
      </c>
      <c r="H106" s="4">
        <f t="shared" si="9"/>
        <v>136542.97516771202</v>
      </c>
      <c r="I106" s="41">
        <v>80209</v>
      </c>
      <c r="J106" s="31">
        <v>34.062701</v>
      </c>
      <c r="K106" s="31">
        <v>-118.290082</v>
      </c>
    </row>
    <row r="107" spans="4:11" ht="12.75">
      <c r="D107" s="6" t="s">
        <v>32</v>
      </c>
      <c r="E107" s="4">
        <v>1009.3772262674887</v>
      </c>
      <c r="F107" s="4">
        <v>931.6565947994774</v>
      </c>
      <c r="G107" s="4">
        <f t="shared" si="8"/>
        <v>58543.87912351434</v>
      </c>
      <c r="H107" s="4">
        <f t="shared" si="9"/>
        <v>54036.08249836969</v>
      </c>
      <c r="I107" s="41">
        <v>80208</v>
      </c>
      <c r="J107" s="31">
        <v>34.076526</v>
      </c>
      <c r="K107" s="31">
        <v>-118.291686</v>
      </c>
    </row>
    <row r="108" spans="4:11" ht="12.75">
      <c r="D108" s="6" t="s">
        <v>33</v>
      </c>
      <c r="E108" s="4">
        <v>1172.7903191573146</v>
      </c>
      <c r="F108" s="4">
        <v>1549.257163145957</v>
      </c>
      <c r="G108" s="4">
        <f t="shared" si="8"/>
        <v>68021.83851112424</v>
      </c>
      <c r="H108" s="4">
        <f t="shared" si="9"/>
        <v>89856.9154624655</v>
      </c>
      <c r="I108" s="41">
        <v>80207</v>
      </c>
      <c r="J108" s="31">
        <v>34.08991</v>
      </c>
      <c r="K108" s="31">
        <v>-118.29173</v>
      </c>
    </row>
    <row r="109" spans="4:11" ht="12.75">
      <c r="D109" s="6" t="s">
        <v>34</v>
      </c>
      <c r="E109" s="4">
        <v>739.7731693430296</v>
      </c>
      <c r="F109" s="4">
        <v>1170.6096035461417</v>
      </c>
      <c r="G109" s="4">
        <f t="shared" si="8"/>
        <v>42906.843821895716</v>
      </c>
      <c r="H109" s="4">
        <f t="shared" si="9"/>
        <v>67895.35700567621</v>
      </c>
      <c r="I109" s="41">
        <v>80206</v>
      </c>
      <c r="J109" s="31">
        <v>34.097708</v>
      </c>
      <c r="K109" s="31">
        <v>-118.291756</v>
      </c>
    </row>
    <row r="110" spans="4:11" ht="12.75">
      <c r="D110" s="6" t="s">
        <v>28</v>
      </c>
      <c r="E110" s="4">
        <v>1374.7060282456796</v>
      </c>
      <c r="F110" s="4">
        <v>1229.7508164930473</v>
      </c>
      <c r="G110" s="4">
        <f t="shared" si="8"/>
        <v>79732.94963824941</v>
      </c>
      <c r="H110" s="4">
        <f t="shared" si="9"/>
        <v>71325.54735659674</v>
      </c>
      <c r="I110" s="41">
        <v>80205</v>
      </c>
      <c r="J110" s="31">
        <v>34.101737</v>
      </c>
      <c r="K110" s="31">
        <v>-118.308117</v>
      </c>
    </row>
    <row r="111" spans="4:11" ht="12.75">
      <c r="D111" s="6" t="s">
        <v>27</v>
      </c>
      <c r="E111" s="4">
        <v>1051.3184964911459</v>
      </c>
      <c r="F111" s="4">
        <v>2418.9534861620723</v>
      </c>
      <c r="G111" s="4">
        <f t="shared" si="8"/>
        <v>60976.47279648646</v>
      </c>
      <c r="H111" s="4">
        <f t="shared" si="9"/>
        <v>140299.3021974002</v>
      </c>
      <c r="I111" s="41">
        <v>80204</v>
      </c>
      <c r="J111" s="31">
        <v>34.10163</v>
      </c>
      <c r="K111" s="31">
        <v>-118.32518</v>
      </c>
    </row>
    <row r="112" spans="4:11" ht="12.75">
      <c r="D112" s="6" t="s">
        <v>26</v>
      </c>
      <c r="E112" s="4">
        <v>1705.5300764643055</v>
      </c>
      <c r="F112" s="4">
        <v>3142.354487629669</v>
      </c>
      <c r="G112" s="4">
        <f t="shared" si="8"/>
        <v>98920.74443492971</v>
      </c>
      <c r="H112" s="4">
        <f t="shared" si="9"/>
        <v>182256.5602825208</v>
      </c>
      <c r="I112" s="41">
        <v>80203</v>
      </c>
      <c r="J112" s="31">
        <v>34.101547</v>
      </c>
      <c r="K112" s="31">
        <v>-118.338549</v>
      </c>
    </row>
    <row r="113" spans="4:11" ht="12.75">
      <c r="D113" s="6" t="s">
        <v>31</v>
      </c>
      <c r="E113" s="4">
        <v>575.7880759502356</v>
      </c>
      <c r="F113" s="4">
        <v>3394.7015244672502</v>
      </c>
      <c r="G113" s="4">
        <f t="shared" si="8"/>
        <v>33395.70840511366</v>
      </c>
      <c r="H113" s="4">
        <f t="shared" si="9"/>
        <v>196892.6884191005</v>
      </c>
      <c r="I113" s="41">
        <v>80202</v>
      </c>
      <c r="J113" s="31">
        <v>34.140002</v>
      </c>
      <c r="K113" s="31">
        <v>-118.362699</v>
      </c>
    </row>
    <row r="114" spans="4:11" ht="12.75">
      <c r="D114" s="6" t="s">
        <v>29</v>
      </c>
      <c r="F114" s="4">
        <v>8394.403338701808</v>
      </c>
      <c r="H114" s="4">
        <f t="shared" si="9"/>
        <v>486875.3936447049</v>
      </c>
      <c r="I114" s="41">
        <v>80201</v>
      </c>
      <c r="J114" s="31">
        <v>34.168504</v>
      </c>
      <c r="K114" s="31">
        <v>-118.376808</v>
      </c>
    </row>
    <row r="115" spans="4:11" ht="12.75">
      <c r="D115" s="22" t="s">
        <v>37</v>
      </c>
      <c r="E115" s="23">
        <v>164.01791074104918</v>
      </c>
      <c r="F115" s="23">
        <v>1022.4092219112381</v>
      </c>
      <c r="G115" s="23">
        <f>E115*58</f>
        <v>9513.038822980852</v>
      </c>
      <c r="H115" s="23">
        <f>F115*58</f>
        <v>59299.73487085181</v>
      </c>
      <c r="I115" s="42">
        <v>80215</v>
      </c>
      <c r="J115" s="35">
        <v>34.061753</v>
      </c>
      <c r="K115" s="35">
        <v>-118.301458</v>
      </c>
    </row>
    <row r="116" spans="4:11" ht="12.75">
      <c r="D116" s="22" t="s">
        <v>38</v>
      </c>
      <c r="E116" s="23"/>
      <c r="F116" s="23">
        <v>2170.895922249454</v>
      </c>
      <c r="G116" s="23"/>
      <c r="H116" s="23">
        <f>F116*58</f>
        <v>125911.96349046833</v>
      </c>
      <c r="I116" s="42">
        <v>80216</v>
      </c>
      <c r="J116" s="35">
        <v>34.061689</v>
      </c>
      <c r="K116" s="35">
        <v>-118.308756</v>
      </c>
    </row>
  </sheetData>
  <mergeCells count="2">
    <mergeCell ref="E3:F3"/>
    <mergeCell ref="G3:H3"/>
  </mergeCells>
  <printOptions/>
  <pageMargins left="0.5" right="0.5" top="1" bottom="1" header="0.5" footer="0.5"/>
  <pageSetup horizontalDpi="600" verticalDpi="600" orientation="landscape" scale="95" r:id="rId3"/>
  <headerFooter alignWithMargins="0">
    <oddHeader>&amp;LPage &amp;P of &amp;N&amp;C&amp;"Tahoma,Regular"&amp;12Metro Rail Patronage&amp;R&amp;D &amp;T</oddHeader>
    <oddFooter>&amp;L&amp;"Courier New,Regular"&amp;8&amp;F,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106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6" customWidth="1"/>
    <col min="4" max="4" width="33.421875" style="6" customWidth="1"/>
    <col min="5" max="6" width="10.421875" style="4" customWidth="1"/>
    <col min="7" max="8" width="10.57421875" style="4" customWidth="1"/>
    <col min="9" max="9" width="9.7109375" style="4" customWidth="1"/>
    <col min="10" max="11" width="12.7109375" style="31" customWidth="1"/>
    <col min="12" max="16384" width="10.28125" style="6" customWidth="1"/>
  </cols>
  <sheetData>
    <row r="1" spans="1:7" ht="12.75">
      <c r="A1" s="2" t="s">
        <v>69</v>
      </c>
      <c r="B1" s="3"/>
      <c r="C1" s="3"/>
      <c r="D1" s="3"/>
      <c r="E1" s="7"/>
      <c r="G1" s="7"/>
    </row>
    <row r="2" spans="1:11" s="8" customFormat="1" ht="12.75">
      <c r="A2" s="2" t="s">
        <v>106</v>
      </c>
      <c r="B2" s="3"/>
      <c r="C2" s="3"/>
      <c r="D2" s="3"/>
      <c r="J2" s="34"/>
      <c r="K2" s="32"/>
    </row>
    <row r="3" spans="5:11" s="8" customFormat="1" ht="12.75">
      <c r="E3" s="44" t="s">
        <v>63</v>
      </c>
      <c r="F3" s="46"/>
      <c r="G3" s="44" t="s">
        <v>105</v>
      </c>
      <c r="H3" s="46"/>
      <c r="I3" s="36"/>
      <c r="J3" s="34"/>
      <c r="K3" s="32"/>
    </row>
    <row r="4" spans="1:11" s="8" customFormat="1" ht="12.75">
      <c r="A4" s="18" t="s">
        <v>75</v>
      </c>
      <c r="B4" s="19"/>
      <c r="C4" s="21"/>
      <c r="D4" s="8" t="s">
        <v>0</v>
      </c>
      <c r="E4" s="37" t="s">
        <v>1</v>
      </c>
      <c r="F4" s="37" t="s">
        <v>2</v>
      </c>
      <c r="G4" s="37" t="s">
        <v>1</v>
      </c>
      <c r="H4" s="37" t="s">
        <v>2</v>
      </c>
      <c r="I4" s="33" t="s">
        <v>104</v>
      </c>
      <c r="J4" s="33" t="s">
        <v>102</v>
      </c>
      <c r="K4" s="33" t="s">
        <v>103</v>
      </c>
    </row>
    <row r="5" spans="2:11" s="8" customFormat="1" ht="12.75">
      <c r="B5" s="10" t="s">
        <v>64</v>
      </c>
      <c r="C5" s="11"/>
      <c r="E5" s="4"/>
      <c r="F5" s="4"/>
      <c r="G5" s="4"/>
      <c r="H5" s="4"/>
      <c r="I5" s="4"/>
      <c r="J5" s="32"/>
      <c r="K5" s="32"/>
    </row>
    <row r="6" spans="3:11" s="8" customFormat="1" ht="12.75">
      <c r="C6" s="12" t="s">
        <v>65</v>
      </c>
      <c r="D6" s="13"/>
      <c r="E6" s="4"/>
      <c r="F6" s="4"/>
      <c r="G6" s="4"/>
      <c r="H6" s="4"/>
      <c r="I6" s="4"/>
      <c r="J6" s="32"/>
      <c r="K6" s="32"/>
    </row>
    <row r="7" spans="4:11" ht="12.75">
      <c r="D7" s="6" t="s">
        <v>29</v>
      </c>
      <c r="E7" s="4">
        <v>16671.460871409512</v>
      </c>
      <c r="G7" s="4">
        <f>E7*255</f>
        <v>4251222.522209425</v>
      </c>
      <c r="I7" s="41">
        <v>80201</v>
      </c>
      <c r="J7" s="31">
        <v>34.168504</v>
      </c>
      <c r="K7" s="31">
        <v>-118.376808</v>
      </c>
    </row>
    <row r="8" spans="4:11" ht="12.75">
      <c r="D8" s="6" t="s">
        <v>31</v>
      </c>
      <c r="E8" s="4">
        <v>6417.363532259708</v>
      </c>
      <c r="F8" s="4">
        <v>897.0942271171807</v>
      </c>
      <c r="G8" s="4">
        <f aca="true" t="shared" si="0" ref="G8:G35">E8*255</f>
        <v>1636427.7007262257</v>
      </c>
      <c r="H8" s="4">
        <f aca="true" t="shared" si="1" ref="H8:H36">F8*255</f>
        <v>228759.02791488107</v>
      </c>
      <c r="I8" s="41">
        <v>80202</v>
      </c>
      <c r="J8" s="31">
        <v>34.140002</v>
      </c>
      <c r="K8" s="31">
        <v>-118.362699</v>
      </c>
    </row>
    <row r="9" spans="4:11" ht="12.75">
      <c r="D9" s="6" t="s">
        <v>26</v>
      </c>
      <c r="E9" s="4">
        <v>5382.984272062421</v>
      </c>
      <c r="F9" s="4">
        <v>3333.636472975118</v>
      </c>
      <c r="G9" s="4">
        <f t="shared" si="0"/>
        <v>1372660.9893759175</v>
      </c>
      <c r="H9" s="4">
        <f t="shared" si="1"/>
        <v>850077.3006086551</v>
      </c>
      <c r="I9" s="41">
        <v>80203</v>
      </c>
      <c r="J9" s="31">
        <v>34.101547</v>
      </c>
      <c r="K9" s="31">
        <v>-118.338549</v>
      </c>
    </row>
    <row r="10" spans="4:11" ht="12.75">
      <c r="D10" s="6" t="s">
        <v>27</v>
      </c>
      <c r="E10" s="4">
        <v>4330.824196405777</v>
      </c>
      <c r="F10" s="4">
        <v>1995.8503758624393</v>
      </c>
      <c r="G10" s="4">
        <f t="shared" si="0"/>
        <v>1104360.1700834732</v>
      </c>
      <c r="H10" s="4">
        <f t="shared" si="1"/>
        <v>508941.845844922</v>
      </c>
      <c r="I10" s="41">
        <v>80204</v>
      </c>
      <c r="J10" s="31">
        <v>34.10163</v>
      </c>
      <c r="K10" s="31">
        <v>-118.32518</v>
      </c>
    </row>
    <row r="11" spans="4:11" ht="12.75">
      <c r="D11" s="6" t="s">
        <v>28</v>
      </c>
      <c r="E11" s="4">
        <v>2803.9225749782604</v>
      </c>
      <c r="F11" s="4">
        <v>2300.1178958443757</v>
      </c>
      <c r="G11" s="4">
        <f t="shared" si="0"/>
        <v>715000.2566194565</v>
      </c>
      <c r="H11" s="4">
        <f t="shared" si="1"/>
        <v>586530.0634403158</v>
      </c>
      <c r="I11" s="41">
        <v>80205</v>
      </c>
      <c r="J11" s="31">
        <v>34.101737</v>
      </c>
      <c r="K11" s="31">
        <v>-118.308117</v>
      </c>
    </row>
    <row r="12" spans="4:11" ht="12.75">
      <c r="D12" s="6" t="s">
        <v>34</v>
      </c>
      <c r="E12" s="4">
        <v>2993.497447161811</v>
      </c>
      <c r="F12" s="4">
        <v>1930.9109078813485</v>
      </c>
      <c r="G12" s="4">
        <f t="shared" si="0"/>
        <v>763341.8490262618</v>
      </c>
      <c r="H12" s="4">
        <f t="shared" si="1"/>
        <v>492382.2815097439</v>
      </c>
      <c r="I12" s="41">
        <v>80206</v>
      </c>
      <c r="J12" s="31">
        <v>34.097708</v>
      </c>
      <c r="K12" s="31">
        <v>-118.291756</v>
      </c>
    </row>
    <row r="13" spans="4:11" ht="12.75">
      <c r="D13" s="6" t="s">
        <v>33</v>
      </c>
      <c r="E13" s="4">
        <v>3720.1668993475614</v>
      </c>
      <c r="F13" s="4">
        <v>2159.0485480096263</v>
      </c>
      <c r="G13" s="4">
        <f t="shared" si="0"/>
        <v>948642.5593336282</v>
      </c>
      <c r="H13" s="4">
        <f t="shared" si="1"/>
        <v>550557.3797424547</v>
      </c>
      <c r="I13" s="41">
        <v>80207</v>
      </c>
      <c r="J13" s="31">
        <v>34.08991</v>
      </c>
      <c r="K13" s="31">
        <v>-118.29173</v>
      </c>
    </row>
    <row r="14" spans="4:11" ht="12.75">
      <c r="D14" s="6" t="s">
        <v>32</v>
      </c>
      <c r="E14" s="4">
        <v>2290.1732708833133</v>
      </c>
      <c r="F14" s="4">
        <v>2002.0436356579894</v>
      </c>
      <c r="G14" s="4">
        <f t="shared" si="0"/>
        <v>583994.1840752449</v>
      </c>
      <c r="H14" s="4">
        <f t="shared" si="1"/>
        <v>510521.1270927873</v>
      </c>
      <c r="I14" s="41">
        <v>80208</v>
      </c>
      <c r="J14" s="31">
        <v>34.076526</v>
      </c>
      <c r="K14" s="31">
        <v>-118.291686</v>
      </c>
    </row>
    <row r="15" spans="4:11" ht="12.75">
      <c r="D15" s="6" t="s">
        <v>36</v>
      </c>
      <c r="E15" s="4">
        <v>2576.365973468048</v>
      </c>
      <c r="F15" s="4">
        <v>4728.072850584193</v>
      </c>
      <c r="G15" s="4">
        <f t="shared" si="0"/>
        <v>656973.3232343523</v>
      </c>
      <c r="H15" s="4">
        <f t="shared" si="1"/>
        <v>1205658.576898969</v>
      </c>
      <c r="I15" s="41">
        <v>80209</v>
      </c>
      <c r="J15" s="31">
        <v>34.062701</v>
      </c>
      <c r="K15" s="31">
        <v>-118.290082</v>
      </c>
    </row>
    <row r="16" spans="4:11" ht="12.75">
      <c r="D16" s="6" t="s">
        <v>35</v>
      </c>
      <c r="E16" s="4">
        <v>2435.541245993745</v>
      </c>
      <c r="F16" s="4">
        <v>3393.7108888038733</v>
      </c>
      <c r="G16" s="4">
        <f t="shared" si="0"/>
        <v>621063.0177284051</v>
      </c>
      <c r="H16" s="4">
        <f t="shared" si="1"/>
        <v>865396.2766449878</v>
      </c>
      <c r="I16" s="41">
        <v>80210</v>
      </c>
      <c r="J16" s="31">
        <v>34.056368</v>
      </c>
      <c r="K16" s="31">
        <v>-118.274879</v>
      </c>
    </row>
    <row r="17" spans="4:11" ht="12.75">
      <c r="D17" s="6" t="s">
        <v>4</v>
      </c>
      <c r="E17" s="4">
        <v>6041.303467733435</v>
      </c>
      <c r="F17" s="4">
        <v>13421.8924284399</v>
      </c>
      <c r="G17" s="4">
        <f t="shared" si="0"/>
        <v>1540532.3842720261</v>
      </c>
      <c r="H17" s="4">
        <f t="shared" si="1"/>
        <v>3422582.5692521743</v>
      </c>
      <c r="I17" s="41">
        <v>80211</v>
      </c>
      <c r="J17" s="31">
        <v>34.048634</v>
      </c>
      <c r="K17" s="31">
        <v>-118.258682</v>
      </c>
    </row>
    <row r="18" spans="4:11" ht="12.75">
      <c r="D18" s="6" t="s">
        <v>30</v>
      </c>
      <c r="E18" s="4">
        <v>1829.214137642067</v>
      </c>
      <c r="F18" s="4">
        <v>5061.170635434845</v>
      </c>
      <c r="G18" s="4">
        <f t="shared" si="0"/>
        <v>466449.6050987271</v>
      </c>
      <c r="H18" s="4">
        <f t="shared" si="1"/>
        <v>1290598.5120358856</v>
      </c>
      <c r="I18" s="41">
        <v>80212</v>
      </c>
      <c r="J18" s="31">
        <v>34.049316</v>
      </c>
      <c r="K18" s="31">
        <v>-118.251259</v>
      </c>
    </row>
    <row r="19" spans="4:11" ht="12.75">
      <c r="D19" s="6" t="s">
        <v>25</v>
      </c>
      <c r="E19" s="4">
        <v>887.4549268881747</v>
      </c>
      <c r="F19" s="4">
        <v>3139.925256212672</v>
      </c>
      <c r="G19" s="4">
        <f t="shared" si="0"/>
        <v>226301.00635648455</v>
      </c>
      <c r="H19" s="4">
        <f t="shared" si="1"/>
        <v>800680.9403342314</v>
      </c>
      <c r="I19" s="41">
        <v>80213</v>
      </c>
      <c r="J19" s="31">
        <v>34.0549</v>
      </c>
      <c r="K19" s="31">
        <v>-118.246057</v>
      </c>
    </row>
    <row r="20" spans="4:11" ht="12.75">
      <c r="D20" s="6" t="s">
        <v>100</v>
      </c>
      <c r="F20" s="4">
        <v>13859.211982974784</v>
      </c>
      <c r="H20" s="4">
        <f t="shared" si="1"/>
        <v>3534099.05565857</v>
      </c>
      <c r="I20" s="41">
        <v>80214</v>
      </c>
      <c r="J20" s="31">
        <v>34.056197</v>
      </c>
      <c r="K20" s="31">
        <v>-118.234249</v>
      </c>
    </row>
    <row r="22" spans="3:11" s="8" customFormat="1" ht="12.75">
      <c r="C22" s="12" t="s">
        <v>66</v>
      </c>
      <c r="D22" s="13"/>
      <c r="E22" s="4"/>
      <c r="F22" s="4"/>
      <c r="G22" s="4"/>
      <c r="H22" s="4"/>
      <c r="I22" s="4"/>
      <c r="J22" s="32"/>
      <c r="K22" s="32"/>
    </row>
    <row r="23" spans="4:11" ht="12.75">
      <c r="D23" s="6" t="s">
        <v>100</v>
      </c>
      <c r="E23" s="4">
        <v>14028.864775004902</v>
      </c>
      <c r="G23" s="4">
        <f t="shared" si="0"/>
        <v>3577360.51762625</v>
      </c>
      <c r="I23" s="41">
        <v>80214</v>
      </c>
      <c r="J23" s="31">
        <v>34.056197</v>
      </c>
      <c r="K23" s="31">
        <v>-118.234249</v>
      </c>
    </row>
    <row r="24" spans="4:11" ht="12.75">
      <c r="D24" s="6" t="s">
        <v>25</v>
      </c>
      <c r="E24" s="4">
        <v>3335.2026788513576</v>
      </c>
      <c r="F24" s="4">
        <v>820.6575241797676</v>
      </c>
      <c r="G24" s="4">
        <f t="shared" si="0"/>
        <v>850476.6831070962</v>
      </c>
      <c r="H24" s="4">
        <f t="shared" si="1"/>
        <v>209267.66866584076</v>
      </c>
      <c r="I24" s="41">
        <v>80213</v>
      </c>
      <c r="J24" s="31">
        <v>34.0549</v>
      </c>
      <c r="K24" s="31">
        <v>-118.246057</v>
      </c>
    </row>
    <row r="25" spans="4:11" ht="12.75">
      <c r="D25" s="6" t="s">
        <v>30</v>
      </c>
      <c r="E25" s="4">
        <v>5601.453908353058</v>
      </c>
      <c r="F25" s="4">
        <v>1610.6631219784902</v>
      </c>
      <c r="G25" s="4">
        <f t="shared" si="0"/>
        <v>1428370.7466300298</v>
      </c>
      <c r="H25" s="4">
        <f t="shared" si="1"/>
        <v>410719.096104515</v>
      </c>
      <c r="I25" s="41">
        <v>80212</v>
      </c>
      <c r="J25" s="31">
        <v>34.049316</v>
      </c>
      <c r="K25" s="31">
        <v>-118.251259</v>
      </c>
    </row>
    <row r="26" spans="4:11" ht="12.75">
      <c r="D26" s="6" t="s">
        <v>4</v>
      </c>
      <c r="E26" s="4">
        <v>13410.34935993816</v>
      </c>
      <c r="F26" s="4">
        <v>6554.843098835625</v>
      </c>
      <c r="G26" s="4">
        <f t="shared" si="0"/>
        <v>3419639.086784231</v>
      </c>
      <c r="H26" s="4">
        <f t="shared" si="1"/>
        <v>1671484.9902030844</v>
      </c>
      <c r="I26" s="41">
        <v>80211</v>
      </c>
      <c r="J26" s="31">
        <v>34.048634</v>
      </c>
      <c r="K26" s="31">
        <v>-118.258682</v>
      </c>
    </row>
    <row r="27" spans="4:11" ht="12.75">
      <c r="D27" s="6" t="s">
        <v>35</v>
      </c>
      <c r="E27" s="4">
        <v>3816.4683855135813</v>
      </c>
      <c r="F27" s="4">
        <v>2842.5145530492423</v>
      </c>
      <c r="G27" s="4">
        <f t="shared" si="0"/>
        <v>973199.4383059632</v>
      </c>
      <c r="H27" s="4">
        <f t="shared" si="1"/>
        <v>724841.2110275568</v>
      </c>
      <c r="I27" s="41">
        <v>80210</v>
      </c>
      <c r="J27" s="31">
        <v>34.056368</v>
      </c>
      <c r="K27" s="31">
        <v>-118.274879</v>
      </c>
    </row>
    <row r="28" spans="4:11" ht="12.75">
      <c r="D28" s="6" t="s">
        <v>36</v>
      </c>
      <c r="E28" s="4">
        <v>5925.632375246637</v>
      </c>
      <c r="F28" s="4">
        <v>3334.280195764296</v>
      </c>
      <c r="G28" s="4">
        <f t="shared" si="0"/>
        <v>1511036.2556878924</v>
      </c>
      <c r="H28" s="4">
        <f t="shared" si="1"/>
        <v>850241.4499198955</v>
      </c>
      <c r="I28" s="41">
        <v>80209</v>
      </c>
      <c r="J28" s="31">
        <v>34.062701</v>
      </c>
      <c r="K28" s="31">
        <v>-118.290082</v>
      </c>
    </row>
    <row r="29" spans="4:11" ht="12.75">
      <c r="D29" s="6" t="s">
        <v>32</v>
      </c>
      <c r="E29" s="4">
        <v>2308.9234934915085</v>
      </c>
      <c r="F29" s="4">
        <v>2373.90429065748</v>
      </c>
      <c r="G29" s="4">
        <f t="shared" si="0"/>
        <v>588775.4908403347</v>
      </c>
      <c r="H29" s="4">
        <f t="shared" si="1"/>
        <v>605345.5941176574</v>
      </c>
      <c r="I29" s="41">
        <v>80208</v>
      </c>
      <c r="J29" s="31">
        <v>34.076526</v>
      </c>
      <c r="K29" s="31">
        <v>-118.291686</v>
      </c>
    </row>
    <row r="30" spans="4:11" ht="12.75">
      <c r="D30" s="6" t="s">
        <v>33</v>
      </c>
      <c r="E30" s="4">
        <v>2565.6047124638735</v>
      </c>
      <c r="F30" s="4">
        <v>3650.7087146039694</v>
      </c>
      <c r="G30" s="4">
        <f t="shared" si="0"/>
        <v>654229.2016782877</v>
      </c>
      <c r="H30" s="4">
        <f t="shared" si="1"/>
        <v>930930.7222240123</v>
      </c>
      <c r="I30" s="41">
        <v>80207</v>
      </c>
      <c r="J30" s="31">
        <v>34.08991</v>
      </c>
      <c r="K30" s="31">
        <v>-118.29173</v>
      </c>
    </row>
    <row r="31" spans="4:11" ht="12.75">
      <c r="D31" s="6" t="s">
        <v>34</v>
      </c>
      <c r="E31" s="4">
        <v>1811.1141707440067</v>
      </c>
      <c r="F31" s="4">
        <v>3298.9313532031983</v>
      </c>
      <c r="G31" s="4">
        <f t="shared" si="0"/>
        <v>461834.1135397217</v>
      </c>
      <c r="H31" s="4">
        <f t="shared" si="1"/>
        <v>841227.4950668155</v>
      </c>
      <c r="I31" s="41">
        <v>80206</v>
      </c>
      <c r="J31" s="31">
        <v>34.097708</v>
      </c>
      <c r="K31" s="31">
        <v>-118.291756</v>
      </c>
    </row>
    <row r="32" spans="4:11" ht="12.75">
      <c r="D32" s="6" t="s">
        <v>28</v>
      </c>
      <c r="E32" s="4">
        <v>2445.4165861761608</v>
      </c>
      <c r="F32" s="4">
        <v>2740.4542980727747</v>
      </c>
      <c r="G32" s="4">
        <f t="shared" si="0"/>
        <v>623581.229474921</v>
      </c>
      <c r="H32" s="4">
        <f t="shared" si="1"/>
        <v>698815.8460085576</v>
      </c>
      <c r="I32" s="41">
        <v>80205</v>
      </c>
      <c r="J32" s="31">
        <v>34.101737</v>
      </c>
      <c r="K32" s="31">
        <v>-118.308117</v>
      </c>
    </row>
    <row r="33" spans="4:11" ht="12.75">
      <c r="D33" s="6" t="s">
        <v>27</v>
      </c>
      <c r="E33" s="4">
        <v>2175.7356090526737</v>
      </c>
      <c r="F33" s="4">
        <v>4227.376729366621</v>
      </c>
      <c r="G33" s="4">
        <f t="shared" si="0"/>
        <v>554812.5803084318</v>
      </c>
      <c r="H33" s="4">
        <f t="shared" si="1"/>
        <v>1077981.0659884883</v>
      </c>
      <c r="I33" s="41">
        <v>80204</v>
      </c>
      <c r="J33" s="31">
        <v>34.10163</v>
      </c>
      <c r="K33" s="31">
        <v>-118.32518</v>
      </c>
    </row>
    <row r="34" spans="4:11" ht="12.75">
      <c r="D34" s="6" t="s">
        <v>26</v>
      </c>
      <c r="E34" s="4">
        <v>3493.6546206553994</v>
      </c>
      <c r="F34" s="4">
        <v>5550.292699835059</v>
      </c>
      <c r="G34" s="4">
        <f t="shared" si="0"/>
        <v>890881.9282671269</v>
      </c>
      <c r="H34" s="4">
        <f t="shared" si="1"/>
        <v>1415324.63845794</v>
      </c>
      <c r="I34" s="41">
        <v>80203</v>
      </c>
      <c r="J34" s="31">
        <v>34.101547</v>
      </c>
      <c r="K34" s="31">
        <v>-118.338549</v>
      </c>
    </row>
    <row r="35" spans="4:11" ht="12.75">
      <c r="D35" s="6" t="s">
        <v>31</v>
      </c>
      <c r="E35" s="4">
        <v>1388.3688559011466</v>
      </c>
      <c r="F35" s="4">
        <v>7403.060414590755</v>
      </c>
      <c r="G35" s="4">
        <f t="shared" si="0"/>
        <v>354034.0582547924</v>
      </c>
      <c r="H35" s="4">
        <f t="shared" si="1"/>
        <v>1887780.4057206425</v>
      </c>
      <c r="I35" s="41">
        <v>80202</v>
      </c>
      <c r="J35" s="31">
        <v>34.140002</v>
      </c>
      <c r="K35" s="31">
        <v>-118.362699</v>
      </c>
    </row>
    <row r="36" spans="4:11" ht="12.75">
      <c r="D36" s="6" t="s">
        <v>29</v>
      </c>
      <c r="F36" s="4">
        <v>17745.229495421077</v>
      </c>
      <c r="H36" s="4">
        <f t="shared" si="1"/>
        <v>4525033.521332375</v>
      </c>
      <c r="I36" s="41">
        <v>80201</v>
      </c>
      <c r="J36" s="31">
        <v>34.168504</v>
      </c>
      <c r="K36" s="31">
        <v>-118.376808</v>
      </c>
    </row>
    <row r="37" spans="5:11" s="8" customFormat="1" ht="12.75">
      <c r="E37" s="4"/>
      <c r="F37" s="4"/>
      <c r="G37" s="14"/>
      <c r="H37" s="14"/>
      <c r="I37" s="14"/>
      <c r="J37" s="32"/>
      <c r="K37" s="32"/>
    </row>
    <row r="38" spans="5:11" s="8" customFormat="1" ht="12.75">
      <c r="E38" s="4"/>
      <c r="F38" s="4"/>
      <c r="G38" s="4"/>
      <c r="H38" s="4"/>
      <c r="I38" s="4"/>
      <c r="J38" s="32"/>
      <c r="K38" s="32"/>
    </row>
    <row r="39" spans="5:11" s="8" customFormat="1" ht="12.75">
      <c r="E39" s="4"/>
      <c r="F39" s="4"/>
      <c r="G39" s="4"/>
      <c r="H39" s="4"/>
      <c r="I39" s="4"/>
      <c r="J39" s="32"/>
      <c r="K39" s="32"/>
    </row>
    <row r="40" spans="2:11" s="8" customFormat="1" ht="12.75">
      <c r="B40" s="10" t="s">
        <v>67</v>
      </c>
      <c r="C40" s="11"/>
      <c r="D40" s="11"/>
      <c r="E40" s="4"/>
      <c r="F40" s="4"/>
      <c r="G40" s="4"/>
      <c r="H40" s="4"/>
      <c r="I40" s="4"/>
      <c r="J40" s="32"/>
      <c r="K40" s="32"/>
    </row>
    <row r="41" spans="3:11" s="8" customFormat="1" ht="12.75">
      <c r="C41" s="12" t="s">
        <v>65</v>
      </c>
      <c r="D41" s="13"/>
      <c r="E41" s="4"/>
      <c r="F41" s="4"/>
      <c r="G41" s="4"/>
      <c r="H41" s="4"/>
      <c r="I41" s="4"/>
      <c r="J41" s="32"/>
      <c r="K41" s="32"/>
    </row>
    <row r="42" spans="4:11" ht="12.75">
      <c r="D42" s="6" t="s">
        <v>29</v>
      </c>
      <c r="E42" s="4">
        <v>10958.493818808836</v>
      </c>
      <c r="G42" s="4">
        <f>E42*52</f>
        <v>569841.6785780595</v>
      </c>
      <c r="I42" s="41">
        <v>80201</v>
      </c>
      <c r="J42" s="31">
        <v>34.168504</v>
      </c>
      <c r="K42" s="31">
        <v>-118.376808</v>
      </c>
    </row>
    <row r="43" spans="4:11" ht="12.75">
      <c r="D43" s="6" t="s">
        <v>31</v>
      </c>
      <c r="E43" s="4">
        <v>5567.186897030571</v>
      </c>
      <c r="F43" s="4">
        <v>769.3007100453267</v>
      </c>
      <c r="G43" s="4">
        <f aca="true" t="shared" si="2" ref="G43:G70">E43*52</f>
        <v>289493.7186455897</v>
      </c>
      <c r="H43" s="4">
        <f aca="true" t="shared" si="3" ref="H43:H71">F43*52</f>
        <v>40003.636922356985</v>
      </c>
      <c r="I43" s="41">
        <v>80202</v>
      </c>
      <c r="J43" s="31">
        <v>34.140002</v>
      </c>
      <c r="K43" s="31">
        <v>-118.362699</v>
      </c>
    </row>
    <row r="44" spans="4:11" ht="12.75">
      <c r="D44" s="6" t="s">
        <v>26</v>
      </c>
      <c r="E44" s="4">
        <v>4825.36576942232</v>
      </c>
      <c r="F44" s="4">
        <v>2769.496871417418</v>
      </c>
      <c r="G44" s="4">
        <f t="shared" si="2"/>
        <v>250919.02000996066</v>
      </c>
      <c r="H44" s="4">
        <f t="shared" si="3"/>
        <v>144013.83731370574</v>
      </c>
      <c r="I44" s="41">
        <v>80203</v>
      </c>
      <c r="J44" s="31">
        <v>34.101547</v>
      </c>
      <c r="K44" s="31">
        <v>-118.338549</v>
      </c>
    </row>
    <row r="45" spans="4:11" ht="12.75">
      <c r="D45" s="6" t="s">
        <v>27</v>
      </c>
      <c r="E45" s="4">
        <v>3413.7270875773</v>
      </c>
      <c r="F45" s="4">
        <v>1645.8417969930854</v>
      </c>
      <c r="G45" s="4">
        <f t="shared" si="2"/>
        <v>177513.8085540196</v>
      </c>
      <c r="H45" s="4">
        <f t="shared" si="3"/>
        <v>85583.77344364044</v>
      </c>
      <c r="I45" s="41">
        <v>80204</v>
      </c>
      <c r="J45" s="31">
        <v>34.10163</v>
      </c>
      <c r="K45" s="31">
        <v>-118.32518</v>
      </c>
    </row>
    <row r="46" spans="4:11" ht="12.75">
      <c r="D46" s="6" t="s">
        <v>28</v>
      </c>
      <c r="E46" s="4">
        <v>2092.6760481696992</v>
      </c>
      <c r="F46" s="4">
        <v>1927.2225120274918</v>
      </c>
      <c r="G46" s="4">
        <f t="shared" si="2"/>
        <v>108819.15450482436</v>
      </c>
      <c r="H46" s="4">
        <f t="shared" si="3"/>
        <v>100215.57062542958</v>
      </c>
      <c r="I46" s="41">
        <v>80205</v>
      </c>
      <c r="J46" s="31">
        <v>34.101737</v>
      </c>
      <c r="K46" s="31">
        <v>-118.308117</v>
      </c>
    </row>
    <row r="47" spans="4:11" ht="12.75">
      <c r="D47" s="6" t="s">
        <v>34</v>
      </c>
      <c r="E47" s="4">
        <v>1600.425031878786</v>
      </c>
      <c r="F47" s="4">
        <v>1373.664754938323</v>
      </c>
      <c r="G47" s="4">
        <f t="shared" si="2"/>
        <v>83222.10165769687</v>
      </c>
      <c r="H47" s="4">
        <f t="shared" si="3"/>
        <v>71430.5672567928</v>
      </c>
      <c r="I47" s="41">
        <v>80206</v>
      </c>
      <c r="J47" s="31">
        <v>34.097708</v>
      </c>
      <c r="K47" s="31">
        <v>-118.291756</v>
      </c>
    </row>
    <row r="48" spans="4:11" ht="12.75">
      <c r="D48" s="6" t="s">
        <v>33</v>
      </c>
      <c r="E48" s="4">
        <v>2280.0501861756115</v>
      </c>
      <c r="F48" s="4">
        <v>1504.0602173542459</v>
      </c>
      <c r="G48" s="4">
        <f t="shared" si="2"/>
        <v>118562.6096811318</v>
      </c>
      <c r="H48" s="4">
        <f t="shared" si="3"/>
        <v>78211.13130242079</v>
      </c>
      <c r="I48" s="41">
        <v>80207</v>
      </c>
      <c r="J48" s="31">
        <v>34.08991</v>
      </c>
      <c r="K48" s="31">
        <v>-118.29173</v>
      </c>
    </row>
    <row r="49" spans="4:11" ht="12.75">
      <c r="D49" s="6" t="s">
        <v>32</v>
      </c>
      <c r="E49" s="4">
        <v>1524.725787986052</v>
      </c>
      <c r="F49" s="4">
        <v>1387.9065173030647</v>
      </c>
      <c r="G49" s="4">
        <f t="shared" si="2"/>
        <v>79285.7409752747</v>
      </c>
      <c r="H49" s="4">
        <f t="shared" si="3"/>
        <v>72171.13889975936</v>
      </c>
      <c r="I49" s="41">
        <v>80208</v>
      </c>
      <c r="J49" s="31">
        <v>34.076526</v>
      </c>
      <c r="K49" s="31">
        <v>-118.291686</v>
      </c>
    </row>
    <row r="50" spans="4:11" ht="12.75">
      <c r="D50" s="6" t="s">
        <v>36</v>
      </c>
      <c r="E50" s="4">
        <v>1499.266009062312</v>
      </c>
      <c r="F50" s="4">
        <v>3286.6143612985325</v>
      </c>
      <c r="G50" s="4">
        <f t="shared" si="2"/>
        <v>77961.83247124022</v>
      </c>
      <c r="H50" s="4">
        <f t="shared" si="3"/>
        <v>170903.9467875237</v>
      </c>
      <c r="I50" s="41">
        <v>80209</v>
      </c>
      <c r="J50" s="31">
        <v>34.062701</v>
      </c>
      <c r="K50" s="31">
        <v>-118.290082</v>
      </c>
    </row>
    <row r="51" spans="4:11" ht="12.75">
      <c r="D51" s="6" t="s">
        <v>35</v>
      </c>
      <c r="E51" s="4">
        <v>1641.1523886159216</v>
      </c>
      <c r="F51" s="4">
        <v>2705.907167219716</v>
      </c>
      <c r="G51" s="4">
        <f t="shared" si="2"/>
        <v>85339.92420802792</v>
      </c>
      <c r="H51" s="4">
        <f t="shared" si="3"/>
        <v>140707.17269542522</v>
      </c>
      <c r="I51" s="41">
        <v>80210</v>
      </c>
      <c r="J51" s="31">
        <v>34.056368</v>
      </c>
      <c r="K51" s="31">
        <v>-118.274879</v>
      </c>
    </row>
    <row r="52" spans="4:11" ht="12.75">
      <c r="D52" s="6" t="s">
        <v>4</v>
      </c>
      <c r="E52" s="4">
        <v>2887.9431927492096</v>
      </c>
      <c r="F52" s="4">
        <v>8797.422087098505</v>
      </c>
      <c r="G52" s="4">
        <f t="shared" si="2"/>
        <v>150173.0460229589</v>
      </c>
      <c r="H52" s="4">
        <f t="shared" si="3"/>
        <v>457465.9485291222</v>
      </c>
      <c r="I52" s="41">
        <v>80211</v>
      </c>
      <c r="J52" s="31">
        <v>34.048634</v>
      </c>
      <c r="K52" s="31">
        <v>-118.258682</v>
      </c>
    </row>
    <row r="53" spans="4:11" ht="12.75">
      <c r="D53" s="6" t="s">
        <v>30</v>
      </c>
      <c r="E53" s="4">
        <v>666.8496653213167</v>
      </c>
      <c r="F53" s="4">
        <v>3689.526818158355</v>
      </c>
      <c r="G53" s="4">
        <f t="shared" si="2"/>
        <v>34676.182596708466</v>
      </c>
      <c r="H53" s="4">
        <f t="shared" si="3"/>
        <v>191855.39454423447</v>
      </c>
      <c r="I53" s="41">
        <v>80212</v>
      </c>
      <c r="J53" s="31">
        <v>34.049316</v>
      </c>
      <c r="K53" s="31">
        <v>-118.251259</v>
      </c>
    </row>
    <row r="54" spans="4:11" ht="12.75">
      <c r="D54" s="6" t="s">
        <v>25</v>
      </c>
      <c r="E54" s="4">
        <v>378.2512391968617</v>
      </c>
      <c r="F54" s="4">
        <v>1546.9360458393037</v>
      </c>
      <c r="G54" s="4">
        <f t="shared" si="2"/>
        <v>19669.06443823681</v>
      </c>
      <c r="H54" s="4">
        <f t="shared" si="3"/>
        <v>80440.6743836438</v>
      </c>
      <c r="I54" s="41">
        <v>80213</v>
      </c>
      <c r="J54" s="31">
        <v>34.0549</v>
      </c>
      <c r="K54" s="31">
        <v>-118.246057</v>
      </c>
    </row>
    <row r="55" spans="4:11" ht="12.75">
      <c r="D55" s="6" t="s">
        <v>100</v>
      </c>
      <c r="F55" s="4">
        <v>7789.810922535622</v>
      </c>
      <c r="H55" s="4">
        <f t="shared" si="3"/>
        <v>405070.16797185235</v>
      </c>
      <c r="I55" s="41">
        <v>80214</v>
      </c>
      <c r="J55" s="31">
        <v>34.056197</v>
      </c>
      <c r="K55" s="31">
        <v>-118.234249</v>
      </c>
    </row>
    <row r="57" spans="3:11" s="8" customFormat="1" ht="12.75">
      <c r="C57" s="12" t="s">
        <v>66</v>
      </c>
      <c r="D57" s="13"/>
      <c r="E57" s="4"/>
      <c r="F57" s="4"/>
      <c r="G57" s="4"/>
      <c r="H57" s="4"/>
      <c r="I57" s="4"/>
      <c r="J57" s="32"/>
      <c r="K57" s="32"/>
    </row>
    <row r="58" spans="4:11" ht="12.75">
      <c r="D58" s="6" t="s">
        <v>100</v>
      </c>
      <c r="E58" s="4">
        <v>7820.380722908992</v>
      </c>
      <c r="G58" s="4">
        <f t="shared" si="2"/>
        <v>406659.79759126756</v>
      </c>
      <c r="I58" s="41">
        <v>80214</v>
      </c>
      <c r="J58" s="31">
        <v>34.056197</v>
      </c>
      <c r="K58" s="31">
        <v>-118.234249</v>
      </c>
    </row>
    <row r="59" spans="4:11" ht="12.75">
      <c r="D59" s="6" t="s">
        <v>25</v>
      </c>
      <c r="E59" s="4">
        <v>1707.4329024272845</v>
      </c>
      <c r="F59" s="4">
        <v>232.47479043658853</v>
      </c>
      <c r="G59" s="4">
        <f t="shared" si="2"/>
        <v>88786.51092621879</v>
      </c>
      <c r="H59" s="4">
        <f t="shared" si="3"/>
        <v>12088.689102702603</v>
      </c>
      <c r="I59" s="41">
        <v>80213</v>
      </c>
      <c r="J59" s="31">
        <v>34.0549</v>
      </c>
      <c r="K59" s="31">
        <v>-118.246057</v>
      </c>
    </row>
    <row r="60" spans="4:11" ht="12.75">
      <c r="D60" s="6" t="s">
        <v>30</v>
      </c>
      <c r="E60" s="4">
        <v>3824.430856328368</v>
      </c>
      <c r="F60" s="4">
        <v>547.1710351745003</v>
      </c>
      <c r="G60" s="4">
        <f t="shared" si="2"/>
        <v>198870.40452907514</v>
      </c>
      <c r="H60" s="4">
        <f t="shared" si="3"/>
        <v>28452.893829074015</v>
      </c>
      <c r="I60" s="41">
        <v>80212</v>
      </c>
      <c r="J60" s="31">
        <v>34.049316</v>
      </c>
      <c r="K60" s="31">
        <v>-118.251259</v>
      </c>
    </row>
    <row r="61" spans="4:11" ht="12.75">
      <c r="D61" s="6" t="s">
        <v>4</v>
      </c>
      <c r="E61" s="4">
        <v>8278.32896649533</v>
      </c>
      <c r="F61" s="4">
        <v>2813.493253087582</v>
      </c>
      <c r="G61" s="4">
        <f t="shared" si="2"/>
        <v>430473.1062577572</v>
      </c>
      <c r="H61" s="4">
        <f t="shared" si="3"/>
        <v>146301.64916055428</v>
      </c>
      <c r="I61" s="41">
        <v>80211</v>
      </c>
      <c r="J61" s="31">
        <v>34.048634</v>
      </c>
      <c r="K61" s="31">
        <v>-118.258682</v>
      </c>
    </row>
    <row r="62" spans="4:11" ht="12.75">
      <c r="D62" s="6" t="s">
        <v>35</v>
      </c>
      <c r="E62" s="4">
        <v>2929.534085026224</v>
      </c>
      <c r="F62" s="4">
        <v>1788.6856734660196</v>
      </c>
      <c r="G62" s="4">
        <f t="shared" si="2"/>
        <v>152335.77242136365</v>
      </c>
      <c r="H62" s="4">
        <f t="shared" si="3"/>
        <v>93011.65502023301</v>
      </c>
      <c r="I62" s="41">
        <v>80210</v>
      </c>
      <c r="J62" s="31">
        <v>34.056368</v>
      </c>
      <c r="K62" s="31">
        <v>-118.274879</v>
      </c>
    </row>
    <row r="63" spans="4:11" ht="12.75">
      <c r="D63" s="6" t="s">
        <v>36</v>
      </c>
      <c r="E63" s="4">
        <v>4182.765699497148</v>
      </c>
      <c r="F63" s="4">
        <v>1741.0845550095987</v>
      </c>
      <c r="G63" s="4">
        <f t="shared" si="2"/>
        <v>217503.81637385167</v>
      </c>
      <c r="H63" s="4">
        <f t="shared" si="3"/>
        <v>90536.39686049914</v>
      </c>
      <c r="I63" s="41">
        <v>80209</v>
      </c>
      <c r="J63" s="31">
        <v>34.062701</v>
      </c>
      <c r="K63" s="31">
        <v>-118.290082</v>
      </c>
    </row>
    <row r="64" spans="4:11" ht="12.75">
      <c r="D64" s="6" t="s">
        <v>32</v>
      </c>
      <c r="E64" s="4">
        <v>1477.6042431458836</v>
      </c>
      <c r="F64" s="4">
        <v>1498.431323688192</v>
      </c>
      <c r="G64" s="4">
        <f t="shared" si="2"/>
        <v>76835.42064358595</v>
      </c>
      <c r="H64" s="4">
        <f t="shared" si="3"/>
        <v>77918.42883178598</v>
      </c>
      <c r="I64" s="41">
        <v>80208</v>
      </c>
      <c r="J64" s="31">
        <v>34.076526</v>
      </c>
      <c r="K64" s="31">
        <v>-118.291686</v>
      </c>
    </row>
    <row r="65" spans="4:11" ht="12.75">
      <c r="D65" s="6" t="s">
        <v>33</v>
      </c>
      <c r="E65" s="4">
        <v>1991.6466009643052</v>
      </c>
      <c r="F65" s="4">
        <v>2463.5236262038056</v>
      </c>
      <c r="G65" s="4">
        <f t="shared" si="2"/>
        <v>103565.62325014386</v>
      </c>
      <c r="H65" s="4">
        <f t="shared" si="3"/>
        <v>128103.2285625979</v>
      </c>
      <c r="I65" s="41">
        <v>80207</v>
      </c>
      <c r="J65" s="31">
        <v>34.08991</v>
      </c>
      <c r="K65" s="31">
        <v>-118.29173</v>
      </c>
    </row>
    <row r="66" spans="4:11" ht="12.75">
      <c r="D66" s="6" t="s">
        <v>34</v>
      </c>
      <c r="E66" s="4">
        <v>1419.7410910796868</v>
      </c>
      <c r="F66" s="4">
        <v>1881.127819848938</v>
      </c>
      <c r="G66" s="4">
        <f t="shared" si="2"/>
        <v>73826.53673614371</v>
      </c>
      <c r="H66" s="4">
        <f t="shared" si="3"/>
        <v>97818.64663214478</v>
      </c>
      <c r="I66" s="41">
        <v>80206</v>
      </c>
      <c r="J66" s="31">
        <v>34.097708</v>
      </c>
      <c r="K66" s="31">
        <v>-118.291756</v>
      </c>
    </row>
    <row r="67" spans="4:11" ht="12.75">
      <c r="D67" s="6" t="s">
        <v>28</v>
      </c>
      <c r="E67" s="4">
        <v>1927.1138995343692</v>
      </c>
      <c r="F67" s="4">
        <v>1907.6592447196647</v>
      </c>
      <c r="G67" s="4">
        <f t="shared" si="2"/>
        <v>100209.9227757872</v>
      </c>
      <c r="H67" s="4">
        <f t="shared" si="3"/>
        <v>99198.28072542256</v>
      </c>
      <c r="I67" s="41">
        <v>80205</v>
      </c>
      <c r="J67" s="31">
        <v>34.101737</v>
      </c>
      <c r="K67" s="31">
        <v>-118.308117</v>
      </c>
    </row>
    <row r="68" spans="4:11" ht="12.75">
      <c r="D68" s="6" t="s">
        <v>27</v>
      </c>
      <c r="E68" s="4">
        <v>1757.3433481840812</v>
      </c>
      <c r="F68" s="4">
        <v>3583.2076049630873</v>
      </c>
      <c r="G68" s="4">
        <f t="shared" si="2"/>
        <v>91381.85410557222</v>
      </c>
      <c r="H68" s="4">
        <f t="shared" si="3"/>
        <v>186326.79545808054</v>
      </c>
      <c r="I68" s="41">
        <v>80204</v>
      </c>
      <c r="J68" s="31">
        <v>34.10163</v>
      </c>
      <c r="K68" s="31">
        <v>-118.32518</v>
      </c>
    </row>
    <row r="69" spans="4:11" ht="12.75">
      <c r="D69" s="6" t="s">
        <v>26</v>
      </c>
      <c r="E69" s="4">
        <v>2978.961946676112</v>
      </c>
      <c r="F69" s="4">
        <v>4726.386500956937</v>
      </c>
      <c r="G69" s="4">
        <f t="shared" si="2"/>
        <v>154906.02122715782</v>
      </c>
      <c r="H69" s="4">
        <f t="shared" si="3"/>
        <v>245772.09804976074</v>
      </c>
      <c r="I69" s="41">
        <v>80203</v>
      </c>
      <c r="J69" s="31">
        <v>34.101547</v>
      </c>
      <c r="K69" s="31">
        <v>-118.338549</v>
      </c>
    </row>
    <row r="70" spans="4:11" ht="12.75">
      <c r="D70" s="6" t="s">
        <v>31</v>
      </c>
      <c r="E70" s="4">
        <v>1116.3362786944542</v>
      </c>
      <c r="F70" s="4">
        <v>5653.179549411826</v>
      </c>
      <c r="G70" s="4">
        <f t="shared" si="2"/>
        <v>58049.48649211162</v>
      </c>
      <c r="H70" s="4">
        <f t="shared" si="3"/>
        <v>293965.33656941494</v>
      </c>
      <c r="I70" s="41">
        <v>80202</v>
      </c>
      <c r="J70" s="31">
        <v>34.140002</v>
      </c>
      <c r="K70" s="31">
        <v>-118.362699</v>
      </c>
    </row>
    <row r="71" spans="4:11" ht="12.75">
      <c r="D71" s="6" t="s">
        <v>29</v>
      </c>
      <c r="F71" s="4">
        <v>12651.865214772106</v>
      </c>
      <c r="H71" s="4">
        <f t="shared" si="3"/>
        <v>657896.9911681495</v>
      </c>
      <c r="I71" s="41">
        <v>80201</v>
      </c>
      <c r="J71" s="31">
        <v>34.168504</v>
      </c>
      <c r="K71" s="31">
        <v>-118.376808</v>
      </c>
    </row>
    <row r="72" spans="7:9" ht="12.75">
      <c r="G72" s="14"/>
      <c r="H72" s="14"/>
      <c r="I72" s="14"/>
    </row>
    <row r="75" spans="2:4" ht="12.75">
      <c r="B75" s="10" t="s">
        <v>68</v>
      </c>
      <c r="C75" s="11"/>
      <c r="D75" s="11"/>
    </row>
    <row r="76" spans="3:11" s="8" customFormat="1" ht="12.75">
      <c r="C76" s="12" t="s">
        <v>65</v>
      </c>
      <c r="D76" s="13"/>
      <c r="E76" s="4"/>
      <c r="F76" s="4"/>
      <c r="G76" s="4"/>
      <c r="H76" s="4"/>
      <c r="I76" s="4"/>
      <c r="J76" s="32"/>
      <c r="K76" s="32"/>
    </row>
    <row r="77" spans="4:11" ht="12.75">
      <c r="D77" s="6" t="s">
        <v>29</v>
      </c>
      <c r="E77" s="4">
        <v>7606.156777310228</v>
      </c>
      <c r="G77" s="4">
        <f>E77*58</f>
        <v>441157.09308399324</v>
      </c>
      <c r="I77" s="41">
        <v>80201</v>
      </c>
      <c r="J77" s="31">
        <v>34.168504</v>
      </c>
      <c r="K77" s="31">
        <v>-118.376808</v>
      </c>
    </row>
    <row r="78" spans="4:11" ht="12.75">
      <c r="D78" s="6" t="s">
        <v>31</v>
      </c>
      <c r="E78" s="4">
        <v>3355.6368478523295</v>
      </c>
      <c r="F78" s="4">
        <v>531.4924701476411</v>
      </c>
      <c r="G78" s="4">
        <f aca="true" t="shared" si="4" ref="G78:G105">E78*58</f>
        <v>194626.9371754351</v>
      </c>
      <c r="H78" s="4">
        <f aca="true" t="shared" si="5" ref="H78:H106">F78*58</f>
        <v>30826.563268563186</v>
      </c>
      <c r="I78" s="41">
        <v>80202</v>
      </c>
      <c r="J78" s="31">
        <v>34.140002</v>
      </c>
      <c r="K78" s="31">
        <v>-118.362699</v>
      </c>
    </row>
    <row r="79" spans="4:11" ht="12.75">
      <c r="D79" s="6" t="s">
        <v>26</v>
      </c>
      <c r="E79" s="4">
        <v>2731.335605601278</v>
      </c>
      <c r="F79" s="4">
        <v>1557.6502833313123</v>
      </c>
      <c r="G79" s="4">
        <f t="shared" si="4"/>
        <v>158417.46512487414</v>
      </c>
      <c r="H79" s="4">
        <f t="shared" si="5"/>
        <v>90343.7164332161</v>
      </c>
      <c r="I79" s="41">
        <v>80203</v>
      </c>
      <c r="J79" s="31">
        <v>34.101547</v>
      </c>
      <c r="K79" s="31">
        <v>-118.338549</v>
      </c>
    </row>
    <row r="80" spans="4:11" ht="12.75">
      <c r="D80" s="6" t="s">
        <v>27</v>
      </c>
      <c r="E80" s="4">
        <v>2377.8596394668193</v>
      </c>
      <c r="F80" s="4">
        <v>891.1785150605107</v>
      </c>
      <c r="G80" s="4">
        <f t="shared" si="4"/>
        <v>137915.85908907553</v>
      </c>
      <c r="H80" s="4">
        <f t="shared" si="5"/>
        <v>51688.35387350962</v>
      </c>
      <c r="I80" s="41">
        <v>80204</v>
      </c>
      <c r="J80" s="31">
        <v>34.10163</v>
      </c>
      <c r="K80" s="31">
        <v>-118.32518</v>
      </c>
    </row>
    <row r="81" spans="4:11" ht="12.75">
      <c r="D81" s="6" t="s">
        <v>28</v>
      </c>
      <c r="E81" s="4">
        <v>1268.318832163406</v>
      </c>
      <c r="F81" s="4">
        <v>1219.1801072523813</v>
      </c>
      <c r="G81" s="4">
        <f t="shared" si="4"/>
        <v>73562.49226547754</v>
      </c>
      <c r="H81" s="4">
        <f t="shared" si="5"/>
        <v>70712.44622063811</v>
      </c>
      <c r="I81" s="41">
        <v>80205</v>
      </c>
      <c r="J81" s="31">
        <v>34.101737</v>
      </c>
      <c r="K81" s="31">
        <v>-118.308117</v>
      </c>
    </row>
    <row r="82" spans="4:11" ht="12.75">
      <c r="D82" s="6" t="s">
        <v>34</v>
      </c>
      <c r="E82" s="4">
        <v>936.8692724341741</v>
      </c>
      <c r="F82" s="4">
        <v>741.9870907144098</v>
      </c>
      <c r="G82" s="4">
        <f t="shared" si="4"/>
        <v>54338.4178011821</v>
      </c>
      <c r="H82" s="4">
        <f t="shared" si="5"/>
        <v>43035.25126143577</v>
      </c>
      <c r="I82" s="41">
        <v>80206</v>
      </c>
      <c r="J82" s="31">
        <v>34.097708</v>
      </c>
      <c r="K82" s="31">
        <v>-118.291756</v>
      </c>
    </row>
    <row r="83" spans="4:11" ht="12.75">
      <c r="D83" s="6" t="s">
        <v>33</v>
      </c>
      <c r="E83" s="4">
        <v>1521.9167685757395</v>
      </c>
      <c r="F83" s="4">
        <v>941.2171397576546</v>
      </c>
      <c r="G83" s="4">
        <f t="shared" si="4"/>
        <v>88271.17257739289</v>
      </c>
      <c r="H83" s="4">
        <f t="shared" si="5"/>
        <v>54590.59410594397</v>
      </c>
      <c r="I83" s="41">
        <v>80207</v>
      </c>
      <c r="J83" s="31">
        <v>34.08991</v>
      </c>
      <c r="K83" s="31">
        <v>-118.29173</v>
      </c>
    </row>
    <row r="84" spans="4:11" ht="12.75">
      <c r="D84" s="6" t="s">
        <v>32</v>
      </c>
      <c r="E84" s="4">
        <v>921.2348104401052</v>
      </c>
      <c r="F84" s="4">
        <v>1000.0627640492843</v>
      </c>
      <c r="G84" s="4">
        <f t="shared" si="4"/>
        <v>53431.6190055261</v>
      </c>
      <c r="H84" s="4">
        <f t="shared" si="5"/>
        <v>58003.64031485849</v>
      </c>
      <c r="I84" s="41">
        <v>80208</v>
      </c>
      <c r="J84" s="31">
        <v>34.076526</v>
      </c>
      <c r="K84" s="31">
        <v>-118.291686</v>
      </c>
    </row>
    <row r="85" spans="4:11" ht="12.75">
      <c r="D85" s="6" t="s">
        <v>36</v>
      </c>
      <c r="E85" s="4">
        <v>731.8528406853745</v>
      </c>
      <c r="F85" s="4">
        <v>2016.8322735591455</v>
      </c>
      <c r="G85" s="4">
        <f t="shared" si="4"/>
        <v>42447.464759751725</v>
      </c>
      <c r="H85" s="4">
        <f t="shared" si="5"/>
        <v>116976.27186643044</v>
      </c>
      <c r="I85" s="41">
        <v>80209</v>
      </c>
      <c r="J85" s="31">
        <v>34.062701</v>
      </c>
      <c r="K85" s="31">
        <v>-118.290082</v>
      </c>
    </row>
    <row r="86" spans="4:11" ht="12.75">
      <c r="D86" s="6" t="s">
        <v>35</v>
      </c>
      <c r="E86" s="4">
        <v>1146.8714582511961</v>
      </c>
      <c r="F86" s="4">
        <v>1991.2766191039361</v>
      </c>
      <c r="G86" s="4">
        <f t="shared" si="4"/>
        <v>66518.54457856937</v>
      </c>
      <c r="H86" s="4">
        <f t="shared" si="5"/>
        <v>115494.0439080283</v>
      </c>
      <c r="I86" s="41">
        <v>80210</v>
      </c>
      <c r="J86" s="31">
        <v>34.056368</v>
      </c>
      <c r="K86" s="31">
        <v>-118.274879</v>
      </c>
    </row>
    <row r="87" spans="4:11" ht="12.75">
      <c r="D87" s="6" t="s">
        <v>4</v>
      </c>
      <c r="E87" s="4">
        <v>1464.4283263358614</v>
      </c>
      <c r="F87" s="4">
        <v>5411.744832401613</v>
      </c>
      <c r="G87" s="4">
        <f t="shared" si="4"/>
        <v>84936.84292747996</v>
      </c>
      <c r="H87" s="4">
        <f t="shared" si="5"/>
        <v>313881.2002792936</v>
      </c>
      <c r="I87" s="41">
        <v>80211</v>
      </c>
      <c r="J87" s="31">
        <v>34.048634</v>
      </c>
      <c r="K87" s="31">
        <v>-118.258682</v>
      </c>
    </row>
    <row r="88" spans="4:11" ht="12.75">
      <c r="D88" s="6" t="s">
        <v>30</v>
      </c>
      <c r="E88" s="4">
        <v>343.60917317297793</v>
      </c>
      <c r="F88" s="4">
        <v>2313.8384186071153</v>
      </c>
      <c r="G88" s="4">
        <f t="shared" si="4"/>
        <v>19929.33204403272</v>
      </c>
      <c r="H88" s="4">
        <f t="shared" si="5"/>
        <v>134202.6282792127</v>
      </c>
      <c r="I88" s="41">
        <v>80212</v>
      </c>
      <c r="J88" s="31">
        <v>34.049316</v>
      </c>
      <c r="K88" s="31">
        <v>-118.251259</v>
      </c>
    </row>
    <row r="89" spans="4:11" ht="12.75">
      <c r="D89" s="6" t="s">
        <v>25</v>
      </c>
      <c r="E89" s="4">
        <v>246.20019136222487</v>
      </c>
      <c r="F89" s="4">
        <v>943.4129155614678</v>
      </c>
      <c r="G89" s="4">
        <f t="shared" si="4"/>
        <v>14279.611099009042</v>
      </c>
      <c r="H89" s="4">
        <f t="shared" si="5"/>
        <v>54717.94910256513</v>
      </c>
      <c r="I89" s="41">
        <v>80213</v>
      </c>
      <c r="J89" s="31">
        <v>34.0549</v>
      </c>
      <c r="K89" s="31">
        <v>-118.246057</v>
      </c>
    </row>
    <row r="90" spans="4:11" ht="12.75">
      <c r="D90" s="6" t="s">
        <v>100</v>
      </c>
      <c r="F90" s="4">
        <v>5129.682938073497</v>
      </c>
      <c r="H90" s="4">
        <f t="shared" si="5"/>
        <v>297521.6104082628</v>
      </c>
      <c r="I90" s="41">
        <v>80214</v>
      </c>
      <c r="J90" s="31">
        <v>34.056197</v>
      </c>
      <c r="K90" s="31">
        <v>-118.234249</v>
      </c>
    </row>
    <row r="92" spans="3:11" s="8" customFormat="1" ht="12.75">
      <c r="C92" s="12" t="s">
        <v>66</v>
      </c>
      <c r="D92" s="13"/>
      <c r="E92" s="4"/>
      <c r="F92" s="4"/>
      <c r="G92" s="4"/>
      <c r="H92" s="4"/>
      <c r="I92" s="4"/>
      <c r="J92" s="32"/>
      <c r="K92" s="32"/>
    </row>
    <row r="93" spans="4:11" ht="12.75">
      <c r="D93" s="6" t="s">
        <v>100</v>
      </c>
      <c r="E93" s="4">
        <v>6800.453508817038</v>
      </c>
      <c r="G93" s="4">
        <f t="shared" si="4"/>
        <v>394426.3035113882</v>
      </c>
      <c r="I93" s="41">
        <v>80214</v>
      </c>
      <c r="J93" s="31">
        <v>34.056197</v>
      </c>
      <c r="K93" s="31">
        <v>-118.234249</v>
      </c>
    </row>
    <row r="94" spans="4:11" ht="12.75">
      <c r="D94" s="6" t="s">
        <v>25</v>
      </c>
      <c r="E94" s="4">
        <v>1080.202175488091</v>
      </c>
      <c r="F94" s="4">
        <v>193.0953086395099</v>
      </c>
      <c r="G94" s="4">
        <f t="shared" si="4"/>
        <v>62651.726178309276</v>
      </c>
      <c r="H94" s="4">
        <f t="shared" si="5"/>
        <v>11199.527901091575</v>
      </c>
      <c r="I94" s="41">
        <v>80213</v>
      </c>
      <c r="J94" s="31">
        <v>34.0549</v>
      </c>
      <c r="K94" s="31">
        <v>-118.246057</v>
      </c>
    </row>
    <row r="95" spans="4:11" ht="12.75">
      <c r="D95" s="6" t="s">
        <v>30</v>
      </c>
      <c r="E95" s="4">
        <v>2771.122662638577</v>
      </c>
      <c r="F95" s="4">
        <v>474.25398080235635</v>
      </c>
      <c r="G95" s="4">
        <f t="shared" si="4"/>
        <v>160725.11443303747</v>
      </c>
      <c r="H95" s="4">
        <f t="shared" si="5"/>
        <v>27506.73088653667</v>
      </c>
      <c r="I95" s="41">
        <v>80212</v>
      </c>
      <c r="J95" s="31">
        <v>34.049316</v>
      </c>
      <c r="K95" s="31">
        <v>-118.251259</v>
      </c>
    </row>
    <row r="96" spans="4:11" ht="12.75">
      <c r="D96" s="6" t="s">
        <v>4</v>
      </c>
      <c r="E96" s="4">
        <v>4756.788655576226</v>
      </c>
      <c r="F96" s="4">
        <v>2216.3161190038427</v>
      </c>
      <c r="G96" s="4">
        <f t="shared" si="4"/>
        <v>275893.7420234211</v>
      </c>
      <c r="H96" s="4">
        <f t="shared" si="5"/>
        <v>128546.33490222288</v>
      </c>
      <c r="I96" s="41">
        <v>80211</v>
      </c>
      <c r="J96" s="31">
        <v>34.048634</v>
      </c>
      <c r="K96" s="31">
        <v>-118.258682</v>
      </c>
    </row>
    <row r="97" spans="4:11" ht="12.75">
      <c r="D97" s="6" t="s">
        <v>35</v>
      </c>
      <c r="E97" s="4">
        <v>2127.9395613231372</v>
      </c>
      <c r="F97" s="4">
        <v>1482.6225756490487</v>
      </c>
      <c r="G97" s="4">
        <f t="shared" si="4"/>
        <v>123420.49455674196</v>
      </c>
      <c r="H97" s="4">
        <f t="shared" si="5"/>
        <v>85992.10938764483</v>
      </c>
      <c r="I97" s="41">
        <v>80210</v>
      </c>
      <c r="J97" s="31">
        <v>34.056368</v>
      </c>
      <c r="K97" s="31">
        <v>-118.274879</v>
      </c>
    </row>
    <row r="98" spans="4:11" ht="12.75">
      <c r="D98" s="6" t="s">
        <v>36</v>
      </c>
      <c r="E98" s="4">
        <v>2845.7939934361125</v>
      </c>
      <c r="F98" s="4">
        <v>1154.570529648865</v>
      </c>
      <c r="G98" s="4">
        <f t="shared" si="4"/>
        <v>165056.05161929454</v>
      </c>
      <c r="H98" s="4">
        <f t="shared" si="5"/>
        <v>66965.09071963417</v>
      </c>
      <c r="I98" s="41">
        <v>80209</v>
      </c>
      <c r="J98" s="31">
        <v>34.062701</v>
      </c>
      <c r="K98" s="31">
        <v>-118.290082</v>
      </c>
    </row>
    <row r="99" spans="4:11" ht="12.75">
      <c r="D99" s="6" t="s">
        <v>32</v>
      </c>
      <c r="E99" s="4">
        <v>1009.3772262674883</v>
      </c>
      <c r="F99" s="4">
        <v>931.656594799477</v>
      </c>
      <c r="G99" s="4">
        <f t="shared" si="4"/>
        <v>58543.87912351432</v>
      </c>
      <c r="H99" s="4">
        <f t="shared" si="5"/>
        <v>54036.082498369666</v>
      </c>
      <c r="I99" s="41">
        <v>80208</v>
      </c>
      <c r="J99" s="31">
        <v>34.076526</v>
      </c>
      <c r="K99" s="31">
        <v>-118.291686</v>
      </c>
    </row>
    <row r="100" spans="4:11" ht="12.75">
      <c r="D100" s="6" t="s">
        <v>33</v>
      </c>
      <c r="E100" s="4">
        <v>1172.7903191573141</v>
      </c>
      <c r="F100" s="4">
        <v>1549.2571631459566</v>
      </c>
      <c r="G100" s="4">
        <f t="shared" si="4"/>
        <v>68021.83851112422</v>
      </c>
      <c r="H100" s="4">
        <f t="shared" si="5"/>
        <v>89856.91546246548</v>
      </c>
      <c r="I100" s="41">
        <v>80207</v>
      </c>
      <c r="J100" s="31">
        <v>34.08991</v>
      </c>
      <c r="K100" s="31">
        <v>-118.29173</v>
      </c>
    </row>
    <row r="101" spans="4:11" ht="12.75">
      <c r="D101" s="6" t="s">
        <v>34</v>
      </c>
      <c r="E101" s="4">
        <v>739.7731693430294</v>
      </c>
      <c r="F101" s="4">
        <v>1170.6096035461412</v>
      </c>
      <c r="G101" s="4">
        <f t="shared" si="4"/>
        <v>42906.8438218957</v>
      </c>
      <c r="H101" s="4">
        <f t="shared" si="5"/>
        <v>67895.3570056762</v>
      </c>
      <c r="I101" s="41">
        <v>80206</v>
      </c>
      <c r="J101" s="31">
        <v>34.097708</v>
      </c>
      <c r="K101" s="31">
        <v>-118.291756</v>
      </c>
    </row>
    <row r="102" spans="4:11" ht="12.75">
      <c r="D102" s="6" t="s">
        <v>28</v>
      </c>
      <c r="E102" s="4">
        <v>1374.706028245679</v>
      </c>
      <c r="F102" s="4">
        <v>1229.7508164930468</v>
      </c>
      <c r="G102" s="4">
        <f t="shared" si="4"/>
        <v>79732.94963824938</v>
      </c>
      <c r="H102" s="4">
        <f t="shared" si="5"/>
        <v>71325.54735659671</v>
      </c>
      <c r="I102" s="41">
        <v>80205</v>
      </c>
      <c r="J102" s="31">
        <v>34.101737</v>
      </c>
      <c r="K102" s="31">
        <v>-118.308117</v>
      </c>
    </row>
    <row r="103" spans="4:11" ht="12.75">
      <c r="D103" s="6" t="s">
        <v>27</v>
      </c>
      <c r="E103" s="4">
        <v>1051.3184964911454</v>
      </c>
      <c r="F103" s="4">
        <v>2418.9534861620714</v>
      </c>
      <c r="G103" s="4">
        <f t="shared" si="4"/>
        <v>60976.472796486436</v>
      </c>
      <c r="H103" s="4">
        <f t="shared" si="5"/>
        <v>140299.30219740013</v>
      </c>
      <c r="I103" s="41">
        <v>80204</v>
      </c>
      <c r="J103" s="31">
        <v>34.10163</v>
      </c>
      <c r="K103" s="31">
        <v>-118.32518</v>
      </c>
    </row>
    <row r="104" spans="4:11" ht="12.75">
      <c r="D104" s="6" t="s">
        <v>26</v>
      </c>
      <c r="E104" s="4">
        <v>1705.5300764643048</v>
      </c>
      <c r="F104" s="4">
        <v>3142.3544876296683</v>
      </c>
      <c r="G104" s="4">
        <f t="shared" si="4"/>
        <v>98920.74443492967</v>
      </c>
      <c r="H104" s="4">
        <f t="shared" si="5"/>
        <v>182256.56028252075</v>
      </c>
      <c r="I104" s="41">
        <v>80203</v>
      </c>
      <c r="J104" s="31">
        <v>34.101547</v>
      </c>
      <c r="K104" s="31">
        <v>-118.338549</v>
      </c>
    </row>
    <row r="105" spans="4:11" ht="12.75">
      <c r="D105" s="6" t="s">
        <v>31</v>
      </c>
      <c r="E105" s="4">
        <v>575.7880759502353</v>
      </c>
      <c r="F105" s="4">
        <v>3394.701524467249</v>
      </c>
      <c r="G105" s="4">
        <f t="shared" si="4"/>
        <v>33395.70840511365</v>
      </c>
      <c r="H105" s="4">
        <f t="shared" si="5"/>
        <v>196892.68841910042</v>
      </c>
      <c r="I105" s="41">
        <v>80202</v>
      </c>
      <c r="J105" s="31">
        <v>34.140002</v>
      </c>
      <c r="K105" s="31">
        <v>-118.362699</v>
      </c>
    </row>
    <row r="106" spans="4:11" ht="12.75">
      <c r="D106" s="6" t="s">
        <v>29</v>
      </c>
      <c r="F106" s="4">
        <v>8394.403338701806</v>
      </c>
      <c r="H106" s="4">
        <f t="shared" si="5"/>
        <v>486875.3936447048</v>
      </c>
      <c r="I106" s="41">
        <v>80201</v>
      </c>
      <c r="J106" s="31">
        <v>34.168504</v>
      </c>
      <c r="K106" s="31">
        <v>-118.376808</v>
      </c>
    </row>
  </sheetData>
  <mergeCells count="2">
    <mergeCell ref="E3:F3"/>
    <mergeCell ref="G3:H3"/>
  </mergeCells>
  <printOptions/>
  <pageMargins left="0.5" right="0.5" top="1" bottom="1" header="0.5" footer="0.5"/>
  <pageSetup horizontalDpi="600" verticalDpi="600" orientation="landscape" scale="95" r:id="rId3"/>
  <headerFooter alignWithMargins="0">
    <oddHeader>&amp;LPage &amp;P of &amp;N&amp;C&amp;"Tahoma,Regular"&amp;12Metro Rail Patronage&amp;R&amp;D &amp;T</oddHeader>
    <oddFooter>&amp;L&amp;"Courier New,Regular"&amp;8&amp;F,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K68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6" customWidth="1"/>
    <col min="4" max="4" width="33.421875" style="6" customWidth="1"/>
    <col min="5" max="6" width="10.421875" style="4" customWidth="1"/>
    <col min="7" max="8" width="10.57421875" style="4" customWidth="1"/>
    <col min="9" max="9" width="9.7109375" style="41" customWidth="1"/>
    <col min="10" max="11" width="12.7109375" style="31" customWidth="1"/>
    <col min="12" max="16384" width="10.28125" style="6" customWidth="1"/>
  </cols>
  <sheetData>
    <row r="1" spans="1:7" ht="12.75">
      <c r="A1" s="2" t="s">
        <v>69</v>
      </c>
      <c r="B1" s="3"/>
      <c r="C1" s="3"/>
      <c r="D1" s="3"/>
      <c r="E1" s="7"/>
      <c r="G1" s="7"/>
    </row>
    <row r="2" spans="1:11" s="8" customFormat="1" ht="12.75">
      <c r="A2" s="2" t="s">
        <v>106</v>
      </c>
      <c r="B2" s="3"/>
      <c r="C2" s="3"/>
      <c r="D2" s="3"/>
      <c r="I2" s="41"/>
      <c r="J2" s="34"/>
      <c r="K2" s="32"/>
    </row>
    <row r="3" spans="5:11" s="8" customFormat="1" ht="12.75">
      <c r="E3" s="44" t="s">
        <v>63</v>
      </c>
      <c r="F3" s="46"/>
      <c r="G3" s="44" t="s">
        <v>105</v>
      </c>
      <c r="H3" s="46"/>
      <c r="I3" s="38"/>
      <c r="J3" s="34"/>
      <c r="K3" s="32"/>
    </row>
    <row r="4" spans="1:11" s="8" customFormat="1" ht="12.75">
      <c r="A4" s="28" t="s">
        <v>77</v>
      </c>
      <c r="B4" s="27"/>
      <c r="C4" s="21"/>
      <c r="D4" s="8" t="s">
        <v>0</v>
      </c>
      <c r="E4" s="37" t="s">
        <v>1</v>
      </c>
      <c r="F4" s="37" t="s">
        <v>2</v>
      </c>
      <c r="G4" s="37" t="s">
        <v>1</v>
      </c>
      <c r="H4" s="37" t="s">
        <v>2</v>
      </c>
      <c r="I4" s="39" t="s">
        <v>104</v>
      </c>
      <c r="J4" s="33" t="s">
        <v>102</v>
      </c>
      <c r="K4" s="33" t="s">
        <v>103</v>
      </c>
    </row>
    <row r="5" spans="2:4" ht="12.75">
      <c r="B5" s="10" t="s">
        <v>64</v>
      </c>
      <c r="C5" s="11"/>
      <c r="D5" s="11"/>
    </row>
    <row r="6" spans="3:11" s="8" customFormat="1" ht="12.75">
      <c r="C6" s="12" t="s">
        <v>65</v>
      </c>
      <c r="D6" s="13"/>
      <c r="E6" s="4"/>
      <c r="F6" s="4"/>
      <c r="G6" s="4"/>
      <c r="H6" s="4"/>
      <c r="I6" s="41"/>
      <c r="J6" s="32"/>
      <c r="K6" s="32"/>
    </row>
    <row r="7" spans="4:11" ht="12.75">
      <c r="D7" s="6" t="s">
        <v>38</v>
      </c>
      <c r="E7" s="4">
        <v>5677.179074438914</v>
      </c>
      <c r="G7" s="4">
        <f>E7*255</f>
        <v>1447680.663981923</v>
      </c>
      <c r="I7" s="41">
        <v>80216</v>
      </c>
      <c r="J7" s="31">
        <v>34.061689</v>
      </c>
      <c r="K7" s="32">
        <v>-118.308756</v>
      </c>
    </row>
    <row r="8" spans="4:11" ht="12.75">
      <c r="D8" s="6" t="s">
        <v>37</v>
      </c>
      <c r="E8" s="4">
        <v>2975.441698179273</v>
      </c>
      <c r="F8" s="4">
        <v>201.29829603784975</v>
      </c>
      <c r="G8" s="4">
        <f aca="true" t="shared" si="0" ref="G8:G23">E8*255</f>
        <v>758737.6330357146</v>
      </c>
      <c r="H8" s="4">
        <f aca="true" t="shared" si="1" ref="H8:H24">F8*255</f>
        <v>51331.065489651686</v>
      </c>
      <c r="I8" s="41">
        <v>80215</v>
      </c>
      <c r="J8" s="32">
        <v>34.061753</v>
      </c>
      <c r="K8" s="32">
        <v>-118.301458</v>
      </c>
    </row>
    <row r="9" spans="4:11" ht="12.75">
      <c r="D9" s="6" t="s">
        <v>36</v>
      </c>
      <c r="E9" s="4">
        <v>2093.6597216970067</v>
      </c>
      <c r="F9" s="4">
        <v>2431.947035573649</v>
      </c>
      <c r="G9" s="4">
        <f t="shared" si="0"/>
        <v>533883.2290327367</v>
      </c>
      <c r="H9" s="4">
        <f t="shared" si="1"/>
        <v>620146.4940712805</v>
      </c>
      <c r="I9" s="41">
        <v>80209</v>
      </c>
      <c r="J9" s="31">
        <v>34.062701</v>
      </c>
      <c r="K9" s="31">
        <v>-118.290082</v>
      </c>
    </row>
    <row r="10" spans="4:11" ht="12.75">
      <c r="D10" s="6" t="s">
        <v>35</v>
      </c>
      <c r="E10" s="4">
        <v>2137.0945078627583</v>
      </c>
      <c r="F10" s="4">
        <v>774.8781634451283</v>
      </c>
      <c r="G10" s="4">
        <f t="shared" si="0"/>
        <v>544959.0995050033</v>
      </c>
      <c r="H10" s="4">
        <f t="shared" si="1"/>
        <v>197593.9316785077</v>
      </c>
      <c r="I10" s="41">
        <v>80210</v>
      </c>
      <c r="J10" s="31">
        <v>34.056368</v>
      </c>
      <c r="K10" s="31">
        <v>-118.274879</v>
      </c>
    </row>
    <row r="11" spans="4:11" ht="12.75">
      <c r="D11" s="6" t="s">
        <v>4</v>
      </c>
      <c r="E11" s="4">
        <v>4715.997419202586</v>
      </c>
      <c r="F11" s="4">
        <v>4142.011261086088</v>
      </c>
      <c r="G11" s="4">
        <f t="shared" si="0"/>
        <v>1202579.3418966592</v>
      </c>
      <c r="H11" s="4">
        <f t="shared" si="1"/>
        <v>1056212.8715769525</v>
      </c>
      <c r="I11" s="41">
        <v>80211</v>
      </c>
      <c r="J11" s="31">
        <v>34.048634</v>
      </c>
      <c r="K11" s="31">
        <v>-118.258682</v>
      </c>
    </row>
    <row r="12" spans="4:11" ht="12.75">
      <c r="D12" s="6" t="s">
        <v>30</v>
      </c>
      <c r="E12" s="4">
        <v>1327.1033098554408</v>
      </c>
      <c r="F12" s="4">
        <v>1842.608001044084</v>
      </c>
      <c r="G12" s="4">
        <f t="shared" si="0"/>
        <v>338411.3440131374</v>
      </c>
      <c r="H12" s="4">
        <f t="shared" si="1"/>
        <v>469865.0402662414</v>
      </c>
      <c r="I12" s="41">
        <v>80212</v>
      </c>
      <c r="J12" s="31">
        <v>34.049316</v>
      </c>
      <c r="K12" s="31">
        <v>-118.251259</v>
      </c>
    </row>
    <row r="13" spans="4:11" ht="12.75">
      <c r="D13" s="6" t="s">
        <v>25</v>
      </c>
      <c r="E13" s="4">
        <v>651.9289601724703</v>
      </c>
      <c r="F13" s="4">
        <v>1691.3655877306126</v>
      </c>
      <c r="G13" s="4">
        <f t="shared" si="0"/>
        <v>166241.88484397993</v>
      </c>
      <c r="H13" s="4">
        <f t="shared" si="1"/>
        <v>431298.2248713062</v>
      </c>
      <c r="I13" s="41">
        <v>80213</v>
      </c>
      <c r="J13" s="31">
        <v>34.0549</v>
      </c>
      <c r="K13" s="31">
        <v>-118.246057</v>
      </c>
    </row>
    <row r="14" spans="4:11" ht="12.75">
      <c r="D14" s="6" t="s">
        <v>100</v>
      </c>
      <c r="F14" s="4">
        <v>8616.592595891503</v>
      </c>
      <c r="H14" s="4">
        <f t="shared" si="1"/>
        <v>2197231.1119523332</v>
      </c>
      <c r="I14" s="41">
        <v>80214</v>
      </c>
      <c r="J14" s="31">
        <v>34.056197</v>
      </c>
      <c r="K14" s="31">
        <v>-118.234249</v>
      </c>
    </row>
    <row r="16" spans="3:11" s="8" customFormat="1" ht="12.75">
      <c r="C16" s="12" t="s">
        <v>66</v>
      </c>
      <c r="D16" s="13"/>
      <c r="G16" s="4"/>
      <c r="H16" s="4"/>
      <c r="I16" s="41"/>
      <c r="J16" s="32"/>
      <c r="K16" s="32"/>
    </row>
    <row r="17" spans="4:11" ht="12.75">
      <c r="D17" s="6" t="s">
        <v>100</v>
      </c>
      <c r="E17" s="4">
        <v>8477.822309055486</v>
      </c>
      <c r="G17" s="4">
        <f t="shared" si="0"/>
        <v>2161844.688809149</v>
      </c>
      <c r="I17" s="41">
        <v>80214</v>
      </c>
      <c r="J17" s="31">
        <v>34.056197</v>
      </c>
      <c r="K17" s="31">
        <v>-118.234249</v>
      </c>
    </row>
    <row r="18" spans="4:11" ht="12.75">
      <c r="D18" s="6" t="s">
        <v>25</v>
      </c>
      <c r="E18" s="4">
        <v>1540.8481941151363</v>
      </c>
      <c r="F18" s="4">
        <v>573.5304779807374</v>
      </c>
      <c r="G18" s="4">
        <f t="shared" si="0"/>
        <v>392916.28949935973</v>
      </c>
      <c r="H18" s="4">
        <f t="shared" si="1"/>
        <v>146250.27188508803</v>
      </c>
      <c r="I18" s="41">
        <v>80213</v>
      </c>
      <c r="J18" s="31">
        <v>34.0549</v>
      </c>
      <c r="K18" s="31">
        <v>-118.246057</v>
      </c>
    </row>
    <row r="19" spans="4:11" ht="12.75">
      <c r="D19" s="6" t="s">
        <v>30</v>
      </c>
      <c r="E19" s="4">
        <v>2044.8731185522506</v>
      </c>
      <c r="F19" s="4">
        <v>1254.1878153166808</v>
      </c>
      <c r="G19" s="4">
        <f t="shared" si="0"/>
        <v>521442.6452308239</v>
      </c>
      <c r="H19" s="4">
        <f t="shared" si="1"/>
        <v>319817.89290575363</v>
      </c>
      <c r="I19" s="41">
        <v>80212</v>
      </c>
      <c r="J19" s="31">
        <v>34.049316</v>
      </c>
      <c r="K19" s="31">
        <v>-118.251259</v>
      </c>
    </row>
    <row r="20" spans="4:11" ht="12.75">
      <c r="D20" s="6" t="s">
        <v>4</v>
      </c>
      <c r="E20" s="4">
        <v>3952.546435161752</v>
      </c>
      <c r="F20" s="4">
        <v>4730.032323493944</v>
      </c>
      <c r="G20" s="4">
        <f t="shared" si="0"/>
        <v>1007899.3409662468</v>
      </c>
      <c r="H20" s="4">
        <f t="shared" si="1"/>
        <v>1206158.2424909559</v>
      </c>
      <c r="I20" s="41">
        <v>80211</v>
      </c>
      <c r="J20" s="31">
        <v>34.048634</v>
      </c>
      <c r="K20" s="31">
        <v>-118.258682</v>
      </c>
    </row>
    <row r="21" spans="4:11" ht="12.75">
      <c r="D21" s="6" t="s">
        <v>35</v>
      </c>
      <c r="E21" s="4">
        <v>828.9089457960565</v>
      </c>
      <c r="F21" s="4">
        <v>2189.7852662538585</v>
      </c>
      <c r="G21" s="4">
        <f t="shared" si="0"/>
        <v>211371.78117799442</v>
      </c>
      <c r="H21" s="4">
        <f t="shared" si="1"/>
        <v>558395.2428947339</v>
      </c>
      <c r="I21" s="41">
        <v>80210</v>
      </c>
      <c r="J21" s="31">
        <v>34.056368</v>
      </c>
      <c r="K21" s="31">
        <v>-118.274879</v>
      </c>
    </row>
    <row r="22" spans="4:11" ht="12.75">
      <c r="D22" s="6" t="s">
        <v>36</v>
      </c>
      <c r="E22" s="4">
        <v>1876.6960604360252</v>
      </c>
      <c r="F22" s="4">
        <v>2438.8649824386716</v>
      </c>
      <c r="G22" s="4">
        <f t="shared" si="0"/>
        <v>478557.4954111864</v>
      </c>
      <c r="H22" s="4">
        <f t="shared" si="1"/>
        <v>621910.5705218613</v>
      </c>
      <c r="I22" s="41">
        <v>80209</v>
      </c>
      <c r="J22" s="31">
        <v>34.062701</v>
      </c>
      <c r="K22" s="31">
        <v>-118.290082</v>
      </c>
    </row>
    <row r="23" spans="4:11" ht="12.75">
      <c r="D23" s="6" t="s">
        <v>37</v>
      </c>
      <c r="E23" s="4">
        <v>374.7311786604903</v>
      </c>
      <c r="F23" s="4">
        <v>2821.0383205860626</v>
      </c>
      <c r="G23" s="4">
        <f t="shared" si="0"/>
        <v>95556.45055842503</v>
      </c>
      <c r="H23" s="4">
        <f t="shared" si="1"/>
        <v>719364.7717494459</v>
      </c>
      <c r="I23" s="41">
        <v>80215</v>
      </c>
      <c r="J23" s="32">
        <v>34.061753</v>
      </c>
      <c r="K23" s="32">
        <v>-118.301458</v>
      </c>
    </row>
    <row r="24" spans="4:11" ht="12.75">
      <c r="D24" s="6" t="s">
        <v>38</v>
      </c>
      <c r="F24" s="4">
        <v>4978.411785827211</v>
      </c>
      <c r="H24" s="4">
        <f t="shared" si="1"/>
        <v>1269495.0053859388</v>
      </c>
      <c r="I24" s="41">
        <v>80216</v>
      </c>
      <c r="J24" s="31">
        <v>34.061689</v>
      </c>
      <c r="K24" s="32">
        <v>-118.308756</v>
      </c>
    </row>
    <row r="25" spans="7:9" ht="12.75">
      <c r="G25" s="14"/>
      <c r="H25" s="14"/>
      <c r="I25" s="43"/>
    </row>
    <row r="27" spans="2:4" ht="12.75">
      <c r="B27" s="10" t="s">
        <v>67</v>
      </c>
      <c r="C27" s="11"/>
      <c r="D27" s="11"/>
    </row>
    <row r="28" spans="3:11" s="8" customFormat="1" ht="12.75">
      <c r="C28" s="12" t="s">
        <v>65</v>
      </c>
      <c r="D28" s="13"/>
      <c r="I28" s="41"/>
      <c r="J28" s="32"/>
      <c r="K28" s="32"/>
    </row>
    <row r="29" spans="4:11" ht="12.75">
      <c r="D29" s="6" t="s">
        <v>38</v>
      </c>
      <c r="E29" s="4">
        <v>3457.4672400852</v>
      </c>
      <c r="G29" s="4">
        <f>E29*52</f>
        <v>179788.2964844304</v>
      </c>
      <c r="I29" s="41">
        <v>80216</v>
      </c>
      <c r="J29" s="31">
        <v>34.061689</v>
      </c>
      <c r="K29" s="32">
        <v>-118.308756</v>
      </c>
    </row>
    <row r="30" spans="4:11" ht="12.75">
      <c r="D30" s="6" t="s">
        <v>37</v>
      </c>
      <c r="E30" s="4">
        <v>1902.5537926116215</v>
      </c>
      <c r="F30" s="4">
        <v>123.50926841128646</v>
      </c>
      <c r="G30" s="4">
        <f aca="true" t="shared" si="2" ref="G30:G45">E30*52</f>
        <v>98932.79721580431</v>
      </c>
      <c r="H30" s="4">
        <f aca="true" t="shared" si="3" ref="H30:H46">F30*52</f>
        <v>6422.481957386895</v>
      </c>
      <c r="I30" s="41">
        <v>80215</v>
      </c>
      <c r="J30" s="32">
        <v>34.061753</v>
      </c>
      <c r="K30" s="32">
        <v>-118.301458</v>
      </c>
    </row>
    <row r="31" spans="4:11" ht="12.75">
      <c r="D31" s="6" t="s">
        <v>36</v>
      </c>
      <c r="E31" s="4">
        <v>1890.1181290723948</v>
      </c>
      <c r="F31" s="4">
        <v>1664.4164122488455</v>
      </c>
      <c r="G31" s="4">
        <f t="shared" si="2"/>
        <v>98286.14271176454</v>
      </c>
      <c r="H31" s="4">
        <f t="shared" si="3"/>
        <v>86549.65343693996</v>
      </c>
      <c r="I31" s="41">
        <v>80209</v>
      </c>
      <c r="J31" s="31">
        <v>34.062701</v>
      </c>
      <c r="K31" s="31">
        <v>-118.290082</v>
      </c>
    </row>
    <row r="32" spans="4:11" ht="12.75">
      <c r="D32" s="6" t="s">
        <v>35</v>
      </c>
      <c r="E32" s="4">
        <v>2491.2009680648657</v>
      </c>
      <c r="F32" s="4">
        <v>751.264122986653</v>
      </c>
      <c r="G32" s="4">
        <f t="shared" si="2"/>
        <v>129542.45033937301</v>
      </c>
      <c r="H32" s="4">
        <f t="shared" si="3"/>
        <v>39065.73439530595</v>
      </c>
      <c r="I32" s="41">
        <v>80210</v>
      </c>
      <c r="J32" s="31">
        <v>34.056368</v>
      </c>
      <c r="K32" s="31">
        <v>-118.274879</v>
      </c>
    </row>
    <row r="33" spans="4:11" ht="12.75">
      <c r="D33" s="6" t="s">
        <v>4</v>
      </c>
      <c r="E33" s="4">
        <v>3691.9687158854495</v>
      </c>
      <c r="F33" s="4">
        <v>3335.6957648354446</v>
      </c>
      <c r="G33" s="4">
        <f t="shared" si="2"/>
        <v>191982.37322604336</v>
      </c>
      <c r="H33" s="4">
        <f t="shared" si="3"/>
        <v>173456.17977144313</v>
      </c>
      <c r="I33" s="41">
        <v>80211</v>
      </c>
      <c r="J33" s="31">
        <v>34.048634</v>
      </c>
      <c r="K33" s="31">
        <v>-118.258682</v>
      </c>
    </row>
    <row r="34" spans="4:11" ht="12.75">
      <c r="D34" s="6" t="s">
        <v>30</v>
      </c>
      <c r="E34" s="4">
        <v>878.4928694613461</v>
      </c>
      <c r="F34" s="4">
        <v>1793.3784927861775</v>
      </c>
      <c r="G34" s="4">
        <f t="shared" si="2"/>
        <v>45681.629211989995</v>
      </c>
      <c r="H34" s="4">
        <f t="shared" si="3"/>
        <v>93255.68162488122</v>
      </c>
      <c r="I34" s="41">
        <v>80212</v>
      </c>
      <c r="J34" s="31">
        <v>34.049316</v>
      </c>
      <c r="K34" s="31">
        <v>-118.251259</v>
      </c>
    </row>
    <row r="35" spans="4:11" ht="12.75">
      <c r="D35" s="6" t="s">
        <v>25</v>
      </c>
      <c r="E35" s="4">
        <v>337.4955885352782</v>
      </c>
      <c r="F35" s="4">
        <v>951.1579741983019</v>
      </c>
      <c r="G35" s="4">
        <f t="shared" si="2"/>
        <v>17549.770603834466</v>
      </c>
      <c r="H35" s="4">
        <f t="shared" si="3"/>
        <v>49460.2146583117</v>
      </c>
      <c r="I35" s="41">
        <v>80213</v>
      </c>
      <c r="J35" s="31">
        <v>34.0549</v>
      </c>
      <c r="K35" s="31">
        <v>-118.246057</v>
      </c>
    </row>
    <row r="36" spans="4:11" ht="12.75">
      <c r="D36" s="6" t="s">
        <v>100</v>
      </c>
      <c r="F36" s="4">
        <v>6003.3885947408135</v>
      </c>
      <c r="H36" s="4">
        <f t="shared" si="3"/>
        <v>312176.2069265223</v>
      </c>
      <c r="I36" s="41">
        <v>80214</v>
      </c>
      <c r="J36" s="31">
        <v>34.056197</v>
      </c>
      <c r="K36" s="31">
        <v>-118.234249</v>
      </c>
    </row>
    <row r="38" spans="3:11" s="8" customFormat="1" ht="12.75">
      <c r="C38" s="12" t="s">
        <v>66</v>
      </c>
      <c r="D38" s="13"/>
      <c r="G38" s="4"/>
      <c r="H38" s="4"/>
      <c r="I38" s="41"/>
      <c r="J38" s="32"/>
      <c r="K38" s="32"/>
    </row>
    <row r="39" spans="4:11" ht="12.75">
      <c r="D39" s="6" t="s">
        <v>100</v>
      </c>
      <c r="E39" s="4">
        <v>4616.007878751367</v>
      </c>
      <c r="G39" s="4">
        <f t="shared" si="2"/>
        <v>240032.40969507105</v>
      </c>
      <c r="I39" s="41">
        <v>80214</v>
      </c>
      <c r="J39" s="31">
        <v>34.056197</v>
      </c>
      <c r="K39" s="31">
        <v>-118.234249</v>
      </c>
    </row>
    <row r="40" spans="4:11" ht="12.75">
      <c r="D40" s="6" t="s">
        <v>25</v>
      </c>
      <c r="E40" s="4">
        <v>926.6138116890955</v>
      </c>
      <c r="F40" s="4">
        <v>271.91004933107905</v>
      </c>
      <c r="G40" s="4">
        <f t="shared" si="2"/>
        <v>48183.91820783297</v>
      </c>
      <c r="H40" s="4">
        <f t="shared" si="3"/>
        <v>14139.32256521611</v>
      </c>
      <c r="I40" s="41">
        <v>80213</v>
      </c>
      <c r="J40" s="31">
        <v>34.0549</v>
      </c>
      <c r="K40" s="31">
        <v>-118.246057</v>
      </c>
    </row>
    <row r="41" spans="4:11" ht="12.75">
      <c r="D41" s="6" t="s">
        <v>30</v>
      </c>
      <c r="E41" s="4">
        <v>1676.9756622854466</v>
      </c>
      <c r="F41" s="4">
        <v>670.2388163436941</v>
      </c>
      <c r="G41" s="4">
        <f t="shared" si="2"/>
        <v>87202.73443884322</v>
      </c>
      <c r="H41" s="4">
        <f t="shared" si="3"/>
        <v>34852.41844987209</v>
      </c>
      <c r="I41" s="41">
        <v>80212</v>
      </c>
      <c r="J41" s="31">
        <v>34.049316</v>
      </c>
      <c r="K41" s="31">
        <v>-118.251259</v>
      </c>
    </row>
    <row r="42" spans="4:11" ht="12.75">
      <c r="D42" s="6" t="s">
        <v>4</v>
      </c>
      <c r="E42" s="4">
        <v>3313.920102466167</v>
      </c>
      <c r="F42" s="4">
        <v>2903.9138232013934</v>
      </c>
      <c r="G42" s="4">
        <f t="shared" si="2"/>
        <v>172323.84532824068</v>
      </c>
      <c r="H42" s="4">
        <f t="shared" si="3"/>
        <v>151003.51880647245</v>
      </c>
      <c r="I42" s="41">
        <v>80211</v>
      </c>
      <c r="J42" s="31">
        <v>34.048634</v>
      </c>
      <c r="K42" s="31">
        <v>-118.258682</v>
      </c>
    </row>
    <row r="43" spans="4:11" ht="12.75">
      <c r="D43" s="6" t="s">
        <v>35</v>
      </c>
      <c r="E43" s="4">
        <v>707.8250304133413</v>
      </c>
      <c r="F43" s="4">
        <v>2108.0358530549265</v>
      </c>
      <c r="G43" s="4">
        <f t="shared" si="2"/>
        <v>36806.90158149375</v>
      </c>
      <c r="H43" s="4">
        <f t="shared" si="3"/>
        <v>109617.86435885618</v>
      </c>
      <c r="I43" s="41">
        <v>80210</v>
      </c>
      <c r="J43" s="31">
        <v>34.056368</v>
      </c>
      <c r="K43" s="31">
        <v>-118.274879</v>
      </c>
    </row>
    <row r="44" spans="4:11" ht="12.75">
      <c r="D44" s="6" t="s">
        <v>36</v>
      </c>
      <c r="E44" s="4">
        <v>1341.3275104069264</v>
      </c>
      <c r="F44" s="4">
        <v>1856.229967830931</v>
      </c>
      <c r="G44" s="4">
        <f t="shared" si="2"/>
        <v>69749.03054116017</v>
      </c>
      <c r="H44" s="4">
        <f t="shared" si="3"/>
        <v>96523.95832720841</v>
      </c>
      <c r="I44" s="41">
        <v>80209</v>
      </c>
      <c r="J44" s="31">
        <v>34.062701</v>
      </c>
      <c r="K44" s="31">
        <v>-118.290082</v>
      </c>
    </row>
    <row r="45" spans="4:11" ht="12.75">
      <c r="D45" s="6" t="s">
        <v>37</v>
      </c>
      <c r="E45" s="4">
        <v>207.9245948570828</v>
      </c>
      <c r="F45" s="4">
        <v>1664.2720003814277</v>
      </c>
      <c r="G45" s="4">
        <f t="shared" si="2"/>
        <v>10812.078932568305</v>
      </c>
      <c r="H45" s="4">
        <f t="shared" si="3"/>
        <v>86542.14401983425</v>
      </c>
      <c r="I45" s="41">
        <v>80215</v>
      </c>
      <c r="J45" s="32">
        <v>34.061753</v>
      </c>
      <c r="K45" s="32">
        <v>-118.301458</v>
      </c>
    </row>
    <row r="46" spans="4:11" ht="12.75">
      <c r="D46" s="6" t="s">
        <v>38</v>
      </c>
      <c r="F46" s="4">
        <v>3358.0568128095265</v>
      </c>
      <c r="H46" s="4">
        <f t="shared" si="3"/>
        <v>174618.9542660954</v>
      </c>
      <c r="I46" s="41">
        <v>80216</v>
      </c>
      <c r="J46" s="31">
        <v>34.061689</v>
      </c>
      <c r="K46" s="32">
        <v>-118.308756</v>
      </c>
    </row>
    <row r="47" spans="7:9" ht="12.75">
      <c r="G47" s="14"/>
      <c r="H47" s="14"/>
      <c r="I47" s="43"/>
    </row>
    <row r="49" spans="2:4" ht="12.75">
      <c r="B49" s="10" t="s">
        <v>68</v>
      </c>
      <c r="C49" s="11"/>
      <c r="D49" s="11"/>
    </row>
    <row r="50" spans="3:11" s="8" customFormat="1" ht="12.75">
      <c r="C50" s="12" t="s">
        <v>65</v>
      </c>
      <c r="D50" s="13"/>
      <c r="E50" s="4"/>
      <c r="F50" s="4"/>
      <c r="G50" s="4"/>
      <c r="H50" s="4"/>
      <c r="I50" s="41"/>
      <c r="J50" s="32"/>
      <c r="K50" s="32"/>
    </row>
    <row r="51" spans="4:11" ht="12.75">
      <c r="D51" s="6" t="s">
        <v>38</v>
      </c>
      <c r="E51" s="4">
        <v>2583.6097531750315</v>
      </c>
      <c r="G51" s="4">
        <f>E51*58</f>
        <v>149849.36568415182</v>
      </c>
      <c r="I51" s="41">
        <v>80216</v>
      </c>
      <c r="J51" s="31">
        <v>34.061689</v>
      </c>
      <c r="K51" s="32">
        <v>-118.308756</v>
      </c>
    </row>
    <row r="52" spans="4:11" ht="12.75">
      <c r="D52" s="6" t="s">
        <v>37</v>
      </c>
      <c r="E52" s="4">
        <v>1172.9931206644521</v>
      </c>
      <c r="F52" s="4">
        <v>126.94790616161632</v>
      </c>
      <c r="G52" s="4">
        <f aca="true" t="shared" si="4" ref="G52:G67">E52*58</f>
        <v>68033.60099853823</v>
      </c>
      <c r="H52" s="4">
        <f aca="true" t="shared" si="5" ref="H52:H68">F52*58</f>
        <v>7362.978557373746</v>
      </c>
      <c r="I52" s="41">
        <v>80215</v>
      </c>
      <c r="J52" s="32">
        <v>34.061753</v>
      </c>
      <c r="K52" s="32">
        <v>-118.301458</v>
      </c>
    </row>
    <row r="53" spans="4:11" ht="12.75">
      <c r="D53" s="6" t="s">
        <v>36</v>
      </c>
      <c r="E53" s="4">
        <v>926.8136823547328</v>
      </c>
      <c r="F53" s="4">
        <v>1224.3089165921872</v>
      </c>
      <c r="G53" s="4">
        <f t="shared" si="4"/>
        <v>53755.1935765745</v>
      </c>
      <c r="H53" s="4">
        <f t="shared" si="5"/>
        <v>71009.91716234686</v>
      </c>
      <c r="I53" s="41">
        <v>80209</v>
      </c>
      <c r="J53" s="31">
        <v>34.062701</v>
      </c>
      <c r="K53" s="31">
        <v>-118.290082</v>
      </c>
    </row>
    <row r="54" spans="4:11" ht="12.75">
      <c r="D54" s="6" t="s">
        <v>35</v>
      </c>
      <c r="E54" s="4">
        <v>1662.3208698669666</v>
      </c>
      <c r="F54" s="4">
        <v>450.51032230953166</v>
      </c>
      <c r="G54" s="4">
        <f t="shared" si="4"/>
        <v>96414.61045228406</v>
      </c>
      <c r="H54" s="4">
        <f t="shared" si="5"/>
        <v>26129.598693952837</v>
      </c>
      <c r="I54" s="41">
        <v>80210</v>
      </c>
      <c r="J54" s="31">
        <v>34.056368</v>
      </c>
      <c r="K54" s="31">
        <v>-118.274879</v>
      </c>
    </row>
    <row r="55" spans="4:11" ht="12.75">
      <c r="D55" s="6" t="s">
        <v>4</v>
      </c>
      <c r="E55" s="4">
        <v>1851.114050565556</v>
      </c>
      <c r="F55" s="4">
        <v>1865.6954319664264</v>
      </c>
      <c r="G55" s="4">
        <f t="shared" si="4"/>
        <v>107364.61493280224</v>
      </c>
      <c r="H55" s="4">
        <f t="shared" si="5"/>
        <v>108210.33505405273</v>
      </c>
      <c r="I55" s="41">
        <v>80211</v>
      </c>
      <c r="J55" s="31">
        <v>34.048634</v>
      </c>
      <c r="K55" s="31">
        <v>-118.258682</v>
      </c>
    </row>
    <row r="56" spans="4:11" ht="12.75">
      <c r="D56" s="6" t="s">
        <v>30</v>
      </c>
      <c r="E56" s="4">
        <v>495.65392263840766</v>
      </c>
      <c r="F56" s="4">
        <v>1085.4362995047177</v>
      </c>
      <c r="G56" s="4">
        <f t="shared" si="4"/>
        <v>28747.927513027644</v>
      </c>
      <c r="H56" s="4">
        <f t="shared" si="5"/>
        <v>62955.30537127363</v>
      </c>
      <c r="I56" s="41">
        <v>80212</v>
      </c>
      <c r="J56" s="31">
        <v>34.049316</v>
      </c>
      <c r="K56" s="31">
        <v>-118.251259</v>
      </c>
    </row>
    <row r="57" spans="4:11" ht="12.75">
      <c r="D57" s="6" t="s">
        <v>25</v>
      </c>
      <c r="E57" s="4">
        <v>259.5195758433137</v>
      </c>
      <c r="F57" s="4">
        <v>640.2474401926744</v>
      </c>
      <c r="G57" s="4">
        <f t="shared" si="4"/>
        <v>15052.135398912194</v>
      </c>
      <c r="H57" s="4">
        <f t="shared" si="5"/>
        <v>37134.35153117512</v>
      </c>
      <c r="I57" s="41">
        <v>80213</v>
      </c>
      <c r="J57" s="31">
        <v>34.0549</v>
      </c>
      <c r="K57" s="31">
        <v>-118.246057</v>
      </c>
    </row>
    <row r="58" spans="4:11" ht="12.75">
      <c r="D58" s="6" t="s">
        <v>100</v>
      </c>
      <c r="F58" s="4">
        <v>3315.278611012748</v>
      </c>
      <c r="H58" s="4">
        <f t="shared" si="5"/>
        <v>192286.15943873939</v>
      </c>
      <c r="I58" s="41">
        <v>80214</v>
      </c>
      <c r="J58" s="31">
        <v>34.056197</v>
      </c>
      <c r="K58" s="31">
        <v>-118.234249</v>
      </c>
    </row>
    <row r="60" spans="3:11" s="8" customFormat="1" ht="12.75">
      <c r="C60" s="12" t="s">
        <v>66</v>
      </c>
      <c r="D60" s="13"/>
      <c r="G60" s="4"/>
      <c r="H60" s="4"/>
      <c r="I60" s="41"/>
      <c r="J60" s="32"/>
      <c r="K60" s="32"/>
    </row>
    <row r="61" spans="4:11" ht="12.75">
      <c r="D61" s="6" t="s">
        <v>100</v>
      </c>
      <c r="E61" s="4">
        <v>4118.74406372166</v>
      </c>
      <c r="G61" s="4">
        <f t="shared" si="4"/>
        <v>238887.15569585626</v>
      </c>
      <c r="I61" s="41">
        <v>80214</v>
      </c>
      <c r="J61" s="31">
        <v>34.056197</v>
      </c>
      <c r="K61" s="31">
        <v>-118.234249</v>
      </c>
    </row>
    <row r="62" spans="4:11" ht="12.75">
      <c r="D62" s="6" t="s">
        <v>25</v>
      </c>
      <c r="E62" s="4">
        <v>559.508619833689</v>
      </c>
      <c r="F62" s="4">
        <v>246.51001131377495</v>
      </c>
      <c r="G62" s="4">
        <f t="shared" si="4"/>
        <v>32451.49995035396</v>
      </c>
      <c r="H62" s="4">
        <f t="shared" si="5"/>
        <v>14297.580656198947</v>
      </c>
      <c r="I62" s="41">
        <v>80213</v>
      </c>
      <c r="J62" s="31">
        <v>34.0549</v>
      </c>
      <c r="K62" s="31">
        <v>-118.246057</v>
      </c>
    </row>
    <row r="63" spans="4:11" ht="12.75">
      <c r="D63" s="6" t="s">
        <v>30</v>
      </c>
      <c r="E63" s="4">
        <v>1179.687303039282</v>
      </c>
      <c r="F63" s="4">
        <v>519.6256046748666</v>
      </c>
      <c r="G63" s="4">
        <f t="shared" si="4"/>
        <v>68421.86357627835</v>
      </c>
      <c r="H63" s="4">
        <f t="shared" si="5"/>
        <v>30138.285071142265</v>
      </c>
      <c r="I63" s="41">
        <v>80212</v>
      </c>
      <c r="J63" s="31">
        <v>34.049316</v>
      </c>
      <c r="K63" s="31">
        <v>-118.251259</v>
      </c>
    </row>
    <row r="64" spans="4:11" ht="12.75">
      <c r="D64" s="6" t="s">
        <v>4</v>
      </c>
      <c r="E64" s="4">
        <v>1766.938643585186</v>
      </c>
      <c r="F64" s="4">
        <v>2334.285512789815</v>
      </c>
      <c r="G64" s="4">
        <f t="shared" si="4"/>
        <v>102482.44132794079</v>
      </c>
      <c r="H64" s="4">
        <f t="shared" si="5"/>
        <v>135388.55974180927</v>
      </c>
      <c r="I64" s="41">
        <v>80211</v>
      </c>
      <c r="J64" s="31">
        <v>34.048634</v>
      </c>
      <c r="K64" s="31">
        <v>-118.258682</v>
      </c>
    </row>
    <row r="65" spans="4:11" ht="12.75">
      <c r="D65" s="6" t="s">
        <v>35</v>
      </c>
      <c r="E65" s="4">
        <v>483.2218006067907</v>
      </c>
      <c r="F65" s="4">
        <v>1541.2143534527618</v>
      </c>
      <c r="G65" s="4">
        <f t="shared" si="4"/>
        <v>28026.86443519386</v>
      </c>
      <c r="H65" s="4">
        <f t="shared" si="5"/>
        <v>89390.43250026018</v>
      </c>
      <c r="I65" s="41">
        <v>80210</v>
      </c>
      <c r="J65" s="31">
        <v>34.056368</v>
      </c>
      <c r="K65" s="31">
        <v>-118.274879</v>
      </c>
    </row>
    <row r="66" spans="4:11" ht="12.75">
      <c r="D66" s="6" t="s">
        <v>36</v>
      </c>
      <c r="E66" s="4">
        <v>832.067487199145</v>
      </c>
      <c r="F66" s="4">
        <v>1199.6186973806514</v>
      </c>
      <c r="G66" s="4">
        <f t="shared" si="4"/>
        <v>48259.91425755041</v>
      </c>
      <c r="H66" s="4">
        <f t="shared" si="5"/>
        <v>69577.88444807778</v>
      </c>
      <c r="I66" s="41">
        <v>80209</v>
      </c>
      <c r="J66" s="31">
        <v>34.062701</v>
      </c>
      <c r="K66" s="31">
        <v>-118.290082</v>
      </c>
    </row>
    <row r="67" spans="4:11" ht="12.75">
      <c r="D67" s="6" t="s">
        <v>37</v>
      </c>
      <c r="E67" s="4">
        <v>164.01791074104912</v>
      </c>
      <c r="F67" s="4">
        <v>1022.4092219112376</v>
      </c>
      <c r="G67" s="4">
        <f t="shared" si="4"/>
        <v>9513.038822980849</v>
      </c>
      <c r="H67" s="4">
        <f t="shared" si="5"/>
        <v>59299.73487085178</v>
      </c>
      <c r="I67" s="41">
        <v>80215</v>
      </c>
      <c r="J67" s="32">
        <v>34.061753</v>
      </c>
      <c r="K67" s="32">
        <v>-118.301458</v>
      </c>
    </row>
    <row r="68" spans="4:11" ht="12.75">
      <c r="D68" s="6" t="s">
        <v>38</v>
      </c>
      <c r="F68" s="4">
        <v>2170.895922249453</v>
      </c>
      <c r="H68" s="4">
        <f t="shared" si="5"/>
        <v>125911.96349046829</v>
      </c>
      <c r="I68" s="41">
        <v>80216</v>
      </c>
      <c r="J68" s="31">
        <v>34.061689</v>
      </c>
      <c r="K68" s="32">
        <v>-118.308756</v>
      </c>
    </row>
  </sheetData>
  <mergeCells count="2">
    <mergeCell ref="E3:F3"/>
    <mergeCell ref="G3:H3"/>
  </mergeCells>
  <printOptions/>
  <pageMargins left="0.5" right="0.5" top="1" bottom="1" header="0.5" footer="0.5"/>
  <pageSetup horizontalDpi="600" verticalDpi="600" orientation="landscape" scale="95" r:id="rId3"/>
  <headerFooter alignWithMargins="0">
    <oddHeader>&amp;LPage &amp;P of &amp;N&amp;C&amp;"Tahoma,Regular"&amp;12Metro Rail Patronage&amp;R&amp;D &amp;T</oddHeader>
    <oddFooter>&amp;L&amp;"Courier New,Regular"&amp;8&amp;F,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K104"/>
  <sheetViews>
    <sheetView workbookViewId="0" topLeftCell="A1">
      <pane ySplit="4" topLeftCell="BM5" activePane="bottomLeft" state="frozen"/>
      <selection pane="topLeft" activeCell="G19" sqref="G19"/>
      <selection pane="bottomLeft" activeCell="A5" sqref="A5"/>
    </sheetView>
  </sheetViews>
  <sheetFormatPr defaultColWidth="9.140625" defaultRowHeight="12.75"/>
  <cols>
    <col min="1" max="3" width="6.421875" style="6" customWidth="1"/>
    <col min="4" max="4" width="33.421875" style="6" customWidth="1"/>
    <col min="5" max="6" width="10.421875" style="4" customWidth="1"/>
    <col min="7" max="8" width="10.57421875" style="4" customWidth="1"/>
    <col min="9" max="9" width="9.7109375" style="41" customWidth="1"/>
    <col min="10" max="11" width="12.7109375" style="31" customWidth="1"/>
    <col min="12" max="16384" width="10.28125" style="6" customWidth="1"/>
  </cols>
  <sheetData>
    <row r="1" spans="1:4" ht="12.75">
      <c r="A1" s="2" t="s">
        <v>69</v>
      </c>
      <c r="B1" s="3"/>
      <c r="C1" s="3"/>
      <c r="D1" s="3"/>
    </row>
    <row r="2" spans="1:11" s="8" customFormat="1" ht="12.75">
      <c r="A2" s="2" t="s">
        <v>106</v>
      </c>
      <c r="B2" s="3"/>
      <c r="C2" s="3"/>
      <c r="D2" s="3"/>
      <c r="E2" s="7"/>
      <c r="F2" s="7"/>
      <c r="G2" s="7"/>
      <c r="H2" s="7"/>
      <c r="I2" s="41"/>
      <c r="J2" s="32"/>
      <c r="K2" s="32"/>
    </row>
    <row r="3" spans="2:11" s="8" customFormat="1" ht="12.75">
      <c r="B3" s="9"/>
      <c r="E3" s="44" t="s">
        <v>63</v>
      </c>
      <c r="F3" s="46"/>
      <c r="G3" s="44" t="s">
        <v>105</v>
      </c>
      <c r="H3" s="46"/>
      <c r="I3" s="38"/>
      <c r="J3" s="32"/>
      <c r="K3" s="32"/>
    </row>
    <row r="4" spans="1:11" s="8" customFormat="1" ht="12.75">
      <c r="A4" s="16" t="s">
        <v>73</v>
      </c>
      <c r="B4" s="17"/>
      <c r="D4" s="8" t="s">
        <v>0</v>
      </c>
      <c r="E4" s="37" t="s">
        <v>1</v>
      </c>
      <c r="F4" s="37" t="s">
        <v>2</v>
      </c>
      <c r="G4" s="37" t="s">
        <v>1</v>
      </c>
      <c r="H4" s="37" t="s">
        <v>2</v>
      </c>
      <c r="I4" s="39" t="s">
        <v>104</v>
      </c>
      <c r="J4" s="33" t="s">
        <v>102</v>
      </c>
      <c r="K4" s="33" t="s">
        <v>103</v>
      </c>
    </row>
    <row r="5" spans="2:11" s="8" customFormat="1" ht="12.75">
      <c r="B5" s="10" t="s">
        <v>64</v>
      </c>
      <c r="C5" s="11"/>
      <c r="E5" s="4"/>
      <c r="F5" s="4"/>
      <c r="G5" s="4"/>
      <c r="H5" s="4"/>
      <c r="I5" s="41"/>
      <c r="J5" s="32"/>
      <c r="K5" s="32"/>
    </row>
    <row r="6" spans="3:11" s="8" customFormat="1" ht="12.75">
      <c r="C6" s="12" t="s">
        <v>65</v>
      </c>
      <c r="D6" s="13"/>
      <c r="E6" s="4"/>
      <c r="F6" s="4"/>
      <c r="G6" s="4"/>
      <c r="H6" s="4"/>
      <c r="I6" s="41"/>
      <c r="J6" s="32"/>
      <c r="K6" s="32"/>
    </row>
    <row r="7" spans="4:11" ht="12.75">
      <c r="D7" s="6" t="s">
        <v>48</v>
      </c>
      <c r="E7" s="4">
        <v>1180.2265222365102</v>
      </c>
      <c r="G7" s="4">
        <f>E7*255</f>
        <v>300957.76317031006</v>
      </c>
      <c r="I7" s="41">
        <v>80301</v>
      </c>
      <c r="J7" s="31">
        <v>33.89464</v>
      </c>
      <c r="K7" s="31">
        <v>-118.369196</v>
      </c>
    </row>
    <row r="8" spans="4:11" ht="12.75">
      <c r="D8" s="6" t="s">
        <v>42</v>
      </c>
      <c r="E8" s="4">
        <v>769.2296109901197</v>
      </c>
      <c r="F8" s="4">
        <v>26.145746932061595</v>
      </c>
      <c r="G8" s="4">
        <f aca="true" t="shared" si="0" ref="G8:G35">E8*255</f>
        <v>196153.55080248052</v>
      </c>
      <c r="H8" s="4">
        <f aca="true" t="shared" si="1" ref="H8:H36">F8*255</f>
        <v>6667.165467675707</v>
      </c>
      <c r="I8" s="41">
        <v>80302</v>
      </c>
      <c r="J8" s="31">
        <v>33.905299</v>
      </c>
      <c r="K8" s="31">
        <v>-118.383113</v>
      </c>
    </row>
    <row r="9" spans="4:11" ht="12.75">
      <c r="D9" s="6" t="s">
        <v>43</v>
      </c>
      <c r="E9" s="4">
        <v>798.2985070646113</v>
      </c>
      <c r="F9" s="4">
        <v>27.46506332245417</v>
      </c>
      <c r="G9" s="4">
        <f t="shared" si="0"/>
        <v>203566.11930147588</v>
      </c>
      <c r="H9" s="4">
        <f t="shared" si="1"/>
        <v>7003.591147225814</v>
      </c>
      <c r="I9" s="41">
        <v>80303</v>
      </c>
      <c r="J9" s="31">
        <v>33.916063</v>
      </c>
      <c r="K9" s="31">
        <v>-118.386539</v>
      </c>
    </row>
    <row r="10" spans="4:11" ht="12.75">
      <c r="D10" s="6" t="s">
        <v>49</v>
      </c>
      <c r="E10" s="4">
        <v>1337.4841978507086</v>
      </c>
      <c r="F10" s="4">
        <v>47.83591077917221</v>
      </c>
      <c r="G10" s="4">
        <f t="shared" si="0"/>
        <v>341058.4704519307</v>
      </c>
      <c r="H10" s="4">
        <f t="shared" si="1"/>
        <v>12198.157248688913</v>
      </c>
      <c r="I10" s="41">
        <v>80304</v>
      </c>
      <c r="J10" s="31">
        <v>33.9232</v>
      </c>
      <c r="K10" s="31">
        <v>-118.387572</v>
      </c>
    </row>
    <row r="11" spans="4:11" ht="12.75">
      <c r="D11" s="6" t="s">
        <v>40</v>
      </c>
      <c r="E11" s="4">
        <v>3355.837513739204</v>
      </c>
      <c r="F11" s="4">
        <v>303.097320262986</v>
      </c>
      <c r="G11" s="4">
        <f t="shared" si="0"/>
        <v>855738.566003497</v>
      </c>
      <c r="H11" s="4">
        <f t="shared" si="1"/>
        <v>77289.81666706143</v>
      </c>
      <c r="I11" s="41">
        <v>80305</v>
      </c>
      <c r="J11" s="31">
        <v>33.929621</v>
      </c>
      <c r="K11" s="31">
        <v>-118.377134</v>
      </c>
    </row>
    <row r="12" spans="4:11" ht="12.75">
      <c r="D12" s="6" t="s">
        <v>45</v>
      </c>
      <c r="E12" s="4">
        <v>2040.6952857522124</v>
      </c>
      <c r="F12" s="4">
        <v>731.473080587912</v>
      </c>
      <c r="G12" s="4">
        <f t="shared" si="0"/>
        <v>520377.29786681413</v>
      </c>
      <c r="H12" s="4">
        <f t="shared" si="1"/>
        <v>186525.63554991756</v>
      </c>
      <c r="I12" s="41">
        <v>80306</v>
      </c>
      <c r="J12" s="31">
        <v>33.933408</v>
      </c>
      <c r="K12" s="31">
        <v>-118.351602</v>
      </c>
    </row>
    <row r="13" spans="4:11" ht="12.75">
      <c r="D13" s="6" t="s">
        <v>41</v>
      </c>
      <c r="E13" s="4">
        <v>2236.8350212310706</v>
      </c>
      <c r="F13" s="4">
        <v>847.4624542875474</v>
      </c>
      <c r="G13" s="4">
        <f t="shared" si="0"/>
        <v>570392.930413923</v>
      </c>
      <c r="H13" s="4">
        <f t="shared" si="1"/>
        <v>216102.9258433246</v>
      </c>
      <c r="I13" s="41">
        <v>80307</v>
      </c>
      <c r="J13" s="31">
        <v>33.925201</v>
      </c>
      <c r="K13" s="31">
        <v>-118.32655</v>
      </c>
    </row>
    <row r="14" spans="4:11" ht="12.75">
      <c r="D14" s="6" t="s">
        <v>50</v>
      </c>
      <c r="E14" s="4">
        <v>2032.4718857349153</v>
      </c>
      <c r="F14" s="4">
        <v>1136.2831353421752</v>
      </c>
      <c r="G14" s="4">
        <f t="shared" si="0"/>
        <v>518280.3308624034</v>
      </c>
      <c r="H14" s="4">
        <f t="shared" si="1"/>
        <v>289752.1995122547</v>
      </c>
      <c r="I14" s="41">
        <v>80308</v>
      </c>
      <c r="J14" s="31">
        <v>33.928683</v>
      </c>
      <c r="K14" s="31">
        <v>-118.291733</v>
      </c>
    </row>
    <row r="15" spans="4:11" ht="12.75">
      <c r="D15" s="6" t="s">
        <v>44</v>
      </c>
      <c r="E15" s="4">
        <v>1552.5210012219022</v>
      </c>
      <c r="F15" s="4">
        <v>1424.6686317262133</v>
      </c>
      <c r="G15" s="4">
        <f t="shared" si="0"/>
        <v>395892.85531158507</v>
      </c>
      <c r="H15" s="4">
        <f t="shared" si="1"/>
        <v>363290.5010901844</v>
      </c>
      <c r="I15" s="41">
        <v>80309</v>
      </c>
      <c r="J15" s="31">
        <v>33.928714</v>
      </c>
      <c r="K15" s="31">
        <v>-118.2811</v>
      </c>
    </row>
    <row r="16" spans="4:11" ht="12.75">
      <c r="D16" s="6" t="s">
        <v>39</v>
      </c>
      <c r="E16" s="4">
        <v>1425.4628859453246</v>
      </c>
      <c r="F16" s="4">
        <v>1347.3116231659055</v>
      </c>
      <c r="G16" s="4">
        <f t="shared" si="0"/>
        <v>363493.03591605776</v>
      </c>
      <c r="H16" s="4">
        <f t="shared" si="1"/>
        <v>343564.4639073059</v>
      </c>
      <c r="I16" s="41">
        <v>80310</v>
      </c>
      <c r="J16" s="31">
        <v>33.927465</v>
      </c>
      <c r="K16" s="31">
        <v>-118.265217</v>
      </c>
    </row>
    <row r="17" spans="4:11" ht="12.75">
      <c r="D17" s="6" t="s">
        <v>12</v>
      </c>
      <c r="E17" s="4">
        <v>3275.029369049875</v>
      </c>
      <c r="F17" s="4">
        <v>5203.582368673138</v>
      </c>
      <c r="G17" s="4">
        <f t="shared" si="0"/>
        <v>835132.4891077182</v>
      </c>
      <c r="H17" s="4">
        <f t="shared" si="1"/>
        <v>1326913.5040116503</v>
      </c>
      <c r="I17" s="41">
        <v>80311</v>
      </c>
      <c r="J17" s="31">
        <v>33.928258</v>
      </c>
      <c r="K17" s="31">
        <v>-118.238052</v>
      </c>
    </row>
    <row r="18" spans="4:11" ht="12.75">
      <c r="D18" s="6" t="s">
        <v>47</v>
      </c>
      <c r="E18" s="4">
        <v>782.3966825997446</v>
      </c>
      <c r="F18" s="4">
        <v>2311.4840351344733</v>
      </c>
      <c r="G18" s="4">
        <f t="shared" si="0"/>
        <v>199511.1540629349</v>
      </c>
      <c r="H18" s="4">
        <f t="shared" si="1"/>
        <v>589428.4289592907</v>
      </c>
      <c r="I18" s="41">
        <v>80312</v>
      </c>
      <c r="J18" s="31">
        <v>33.92488</v>
      </c>
      <c r="K18" s="31">
        <v>-118.209945</v>
      </c>
    </row>
    <row r="19" spans="4:11" ht="12.75">
      <c r="D19" s="6" t="s">
        <v>46</v>
      </c>
      <c r="E19" s="4">
        <v>371.8383863149579</v>
      </c>
      <c r="F19" s="4">
        <v>2437.5843365327178</v>
      </c>
      <c r="G19" s="4">
        <f t="shared" si="0"/>
        <v>94818.78851031426</v>
      </c>
      <c r="H19" s="4">
        <f t="shared" si="1"/>
        <v>621584.005815843</v>
      </c>
      <c r="I19" s="41">
        <v>80313</v>
      </c>
      <c r="J19" s="31">
        <v>33.91307</v>
      </c>
      <c r="K19" s="31">
        <v>-118.1406</v>
      </c>
    </row>
    <row r="20" spans="4:11" ht="12.75">
      <c r="D20" s="6" t="s">
        <v>101</v>
      </c>
      <c r="F20" s="4">
        <v>5077.469043700226</v>
      </c>
      <c r="H20" s="4">
        <f t="shared" si="1"/>
        <v>1294754.6061435577</v>
      </c>
      <c r="I20" s="41">
        <v>80314</v>
      </c>
      <c r="J20" s="31">
        <v>33.914033</v>
      </c>
      <c r="K20" s="31">
        <v>-118.104717</v>
      </c>
    </row>
    <row r="21" spans="5:11" s="8" customFormat="1" ht="12.75">
      <c r="E21" s="4"/>
      <c r="F21" s="4"/>
      <c r="G21" s="4"/>
      <c r="H21" s="4"/>
      <c r="I21" s="41"/>
      <c r="J21" s="32"/>
      <c r="K21" s="32"/>
    </row>
    <row r="22" spans="3:11" s="8" customFormat="1" ht="12.75">
      <c r="C22" s="12" t="s">
        <v>66</v>
      </c>
      <c r="D22" s="13"/>
      <c r="G22" s="4"/>
      <c r="H22" s="4"/>
      <c r="I22" s="41"/>
      <c r="J22" s="32"/>
      <c r="K22" s="32"/>
    </row>
    <row r="23" spans="4:11" ht="12.75">
      <c r="D23" s="6" t="s">
        <v>101</v>
      </c>
      <c r="E23" s="4">
        <v>4571.160789339908</v>
      </c>
      <c r="G23" s="4">
        <f t="shared" si="0"/>
        <v>1165646.0012816766</v>
      </c>
      <c r="I23" s="41">
        <v>80314</v>
      </c>
      <c r="J23" s="31">
        <v>33.914033</v>
      </c>
      <c r="K23" s="31">
        <v>-118.104717</v>
      </c>
    </row>
    <row r="24" spans="4:11" ht="12.75">
      <c r="D24" s="6" t="s">
        <v>46</v>
      </c>
      <c r="E24" s="4">
        <v>2282.091187394336</v>
      </c>
      <c r="F24" s="4">
        <v>246.0971153753759</v>
      </c>
      <c r="G24" s="4">
        <f t="shared" si="0"/>
        <v>581933.2527855557</v>
      </c>
      <c r="H24" s="4">
        <f t="shared" si="1"/>
        <v>62754.76442072085</v>
      </c>
      <c r="I24" s="41">
        <v>80313</v>
      </c>
      <c r="J24" s="31">
        <v>33.91307</v>
      </c>
      <c r="K24" s="31">
        <v>-118.1406</v>
      </c>
    </row>
    <row r="25" spans="4:11" ht="12.75">
      <c r="D25" s="6" t="s">
        <v>47</v>
      </c>
      <c r="E25" s="4">
        <v>2316.794999074221</v>
      </c>
      <c r="F25" s="4">
        <v>641.7156603512202</v>
      </c>
      <c r="G25" s="4">
        <f t="shared" si="0"/>
        <v>590782.7247639264</v>
      </c>
      <c r="H25" s="4">
        <f t="shared" si="1"/>
        <v>163637.49338956116</v>
      </c>
      <c r="I25" s="41">
        <v>80312</v>
      </c>
      <c r="J25" s="31">
        <v>33.92488</v>
      </c>
      <c r="K25" s="31">
        <v>-118.209945</v>
      </c>
    </row>
    <row r="26" spans="4:11" ht="12.75">
      <c r="D26" s="6" t="s">
        <v>12</v>
      </c>
      <c r="E26" s="4">
        <v>5398.015711910293</v>
      </c>
      <c r="F26" s="4">
        <v>2800.506960952744</v>
      </c>
      <c r="G26" s="4">
        <f t="shared" si="0"/>
        <v>1376494.0065371247</v>
      </c>
      <c r="H26" s="4">
        <f t="shared" si="1"/>
        <v>714129.2750429497</v>
      </c>
      <c r="I26" s="41">
        <v>80311</v>
      </c>
      <c r="J26" s="31">
        <v>33.928258</v>
      </c>
      <c r="K26" s="31">
        <v>-118.238052</v>
      </c>
    </row>
    <row r="27" spans="4:11" ht="12.75">
      <c r="D27" s="6" t="s">
        <v>39</v>
      </c>
      <c r="E27" s="4">
        <v>1460.9692658520776</v>
      </c>
      <c r="F27" s="4">
        <v>1119.7260840577296</v>
      </c>
      <c r="G27" s="4">
        <f t="shared" si="0"/>
        <v>372547.1627922798</v>
      </c>
      <c r="H27" s="4">
        <f t="shared" si="1"/>
        <v>285530.1514347211</v>
      </c>
      <c r="I27" s="41">
        <v>80310</v>
      </c>
      <c r="J27" s="31">
        <v>33.927465</v>
      </c>
      <c r="K27" s="31">
        <v>-118.265217</v>
      </c>
    </row>
    <row r="28" spans="4:11" ht="12.75">
      <c r="D28" s="6" t="s">
        <v>44</v>
      </c>
      <c r="E28" s="4">
        <v>1504.3954391177938</v>
      </c>
      <c r="F28" s="4">
        <v>1331.7723183283904</v>
      </c>
      <c r="G28" s="4">
        <f t="shared" si="0"/>
        <v>383620.8369750374</v>
      </c>
      <c r="H28" s="4">
        <f t="shared" si="1"/>
        <v>339601.94117373956</v>
      </c>
      <c r="I28" s="41">
        <v>80309</v>
      </c>
      <c r="J28" s="31">
        <v>33.928714</v>
      </c>
      <c r="K28" s="31">
        <v>-118.2811</v>
      </c>
    </row>
    <row r="29" spans="4:11" ht="12.75">
      <c r="D29" s="6" t="s">
        <v>50</v>
      </c>
      <c r="E29" s="4">
        <v>1288.3144354967746</v>
      </c>
      <c r="F29" s="4">
        <v>1779.1650701853498</v>
      </c>
      <c r="G29" s="4">
        <f t="shared" si="0"/>
        <v>328520.18105167756</v>
      </c>
      <c r="H29" s="4">
        <f t="shared" si="1"/>
        <v>453687.0928972642</v>
      </c>
      <c r="I29" s="41">
        <v>80308</v>
      </c>
      <c r="J29" s="31">
        <v>33.928683</v>
      </c>
      <c r="K29" s="31">
        <v>-118.291733</v>
      </c>
    </row>
    <row r="30" spans="4:11" ht="12.75">
      <c r="D30" s="6" t="s">
        <v>41</v>
      </c>
      <c r="E30" s="4">
        <v>883.4857277823753</v>
      </c>
      <c r="F30" s="4">
        <v>2351.661658499241</v>
      </c>
      <c r="G30" s="4">
        <f t="shared" si="0"/>
        <v>225288.86058450572</v>
      </c>
      <c r="H30" s="4">
        <f t="shared" si="1"/>
        <v>599673.7229173065</v>
      </c>
      <c r="I30" s="41">
        <v>80307</v>
      </c>
      <c r="J30" s="31">
        <v>33.925201</v>
      </c>
      <c r="K30" s="31">
        <v>-118.32655</v>
      </c>
    </row>
    <row r="31" spans="4:11" ht="12.75">
      <c r="D31" s="6" t="s">
        <v>45</v>
      </c>
      <c r="E31" s="4">
        <v>770.0048652001615</v>
      </c>
      <c r="F31" s="4">
        <v>2399.4845794627713</v>
      </c>
      <c r="G31" s="4">
        <f t="shared" si="0"/>
        <v>196351.24062604117</v>
      </c>
      <c r="H31" s="4">
        <f t="shared" si="1"/>
        <v>611868.5677630067</v>
      </c>
      <c r="I31" s="41">
        <v>80306</v>
      </c>
      <c r="J31" s="31">
        <v>33.933408</v>
      </c>
      <c r="K31" s="31">
        <v>-118.351602</v>
      </c>
    </row>
    <row r="32" spans="4:11" ht="12.75">
      <c r="D32" s="6" t="s">
        <v>40</v>
      </c>
      <c r="E32" s="4">
        <v>410.9372963810729</v>
      </c>
      <c r="F32" s="4">
        <v>4114.067972485942</v>
      </c>
      <c r="G32" s="4">
        <f t="shared" si="0"/>
        <v>104789.01057717358</v>
      </c>
      <c r="H32" s="4">
        <f t="shared" si="1"/>
        <v>1049087.3329839152</v>
      </c>
      <c r="I32" s="41">
        <v>80305</v>
      </c>
      <c r="J32" s="31">
        <v>33.929621</v>
      </c>
      <c r="K32" s="31">
        <v>-118.377134</v>
      </c>
    </row>
    <row r="33" spans="4:11" ht="12.75">
      <c r="D33" s="6" t="s">
        <v>49</v>
      </c>
      <c r="E33" s="4">
        <v>117.6491802073543</v>
      </c>
      <c r="F33" s="4">
        <v>1612.3740588872379</v>
      </c>
      <c r="G33" s="4">
        <f t="shared" si="0"/>
        <v>30000.540952875348</v>
      </c>
      <c r="H33" s="4">
        <f t="shared" si="1"/>
        <v>411155.38501624565</v>
      </c>
      <c r="I33" s="41">
        <v>80304</v>
      </c>
      <c r="J33" s="31">
        <v>33.9232</v>
      </c>
      <c r="K33" s="31">
        <v>-118.387572</v>
      </c>
    </row>
    <row r="34" spans="4:11" ht="12.75">
      <c r="D34" s="6" t="s">
        <v>43</v>
      </c>
      <c r="E34" s="4">
        <v>79.4088138879435</v>
      </c>
      <c r="F34" s="4">
        <v>817.5700485374434</v>
      </c>
      <c r="G34" s="4">
        <f t="shared" si="0"/>
        <v>20249.24754142559</v>
      </c>
      <c r="H34" s="4">
        <f t="shared" si="1"/>
        <v>208480.36237704806</v>
      </c>
      <c r="I34" s="41">
        <v>80303</v>
      </c>
      <c r="J34" s="31">
        <v>33.916063</v>
      </c>
      <c r="K34" s="31">
        <v>-118.386539</v>
      </c>
    </row>
    <row r="35" spans="4:11" ht="12.75">
      <c r="D35" s="6" t="s">
        <v>42</v>
      </c>
      <c r="E35" s="4">
        <v>52.02934131196835</v>
      </c>
      <c r="F35" s="4">
        <v>777.0735288658079</v>
      </c>
      <c r="G35" s="4">
        <f t="shared" si="0"/>
        <v>13267.48203455193</v>
      </c>
      <c r="H35" s="4">
        <f t="shared" si="1"/>
        <v>198153.749860781</v>
      </c>
      <c r="I35" s="41">
        <v>80302</v>
      </c>
      <c r="J35" s="31">
        <v>33.905299</v>
      </c>
      <c r="K35" s="31">
        <v>-118.383113</v>
      </c>
    </row>
    <row r="36" spans="4:11" ht="12.75">
      <c r="D36" s="6" t="s">
        <v>48</v>
      </c>
      <c r="F36" s="4">
        <v>1241.0389593156688</v>
      </c>
      <c r="H36" s="4">
        <f t="shared" si="1"/>
        <v>316464.9346254955</v>
      </c>
      <c r="I36" s="41">
        <v>80301</v>
      </c>
      <c r="J36" s="31">
        <v>33.89464</v>
      </c>
      <c r="K36" s="31">
        <v>-118.369196</v>
      </c>
    </row>
    <row r="37" spans="5:11" s="8" customFormat="1" ht="12.75">
      <c r="E37" s="4"/>
      <c r="F37" s="4"/>
      <c r="G37" s="14"/>
      <c r="H37" s="14"/>
      <c r="I37" s="43"/>
      <c r="J37" s="32"/>
      <c r="K37" s="32"/>
    </row>
    <row r="38" spans="5:11" s="8" customFormat="1" ht="12.75">
      <c r="E38" s="4"/>
      <c r="F38" s="4"/>
      <c r="G38" s="4"/>
      <c r="H38" s="4"/>
      <c r="I38" s="41"/>
      <c r="J38" s="32"/>
      <c r="K38" s="32"/>
    </row>
    <row r="39" spans="2:11" s="8" customFormat="1" ht="12.75">
      <c r="B39" s="10" t="s">
        <v>67</v>
      </c>
      <c r="C39" s="11"/>
      <c r="E39" s="4"/>
      <c r="F39" s="4"/>
      <c r="G39" s="4"/>
      <c r="H39" s="4"/>
      <c r="I39" s="41"/>
      <c r="J39" s="32"/>
      <c r="K39" s="32"/>
    </row>
    <row r="40" spans="3:11" s="8" customFormat="1" ht="12.75">
      <c r="C40" s="12" t="s">
        <v>65</v>
      </c>
      <c r="D40" s="13"/>
      <c r="E40" s="4"/>
      <c r="F40" s="4"/>
      <c r="G40" s="4"/>
      <c r="H40" s="4"/>
      <c r="I40" s="41"/>
      <c r="J40" s="32"/>
      <c r="K40" s="32"/>
    </row>
    <row r="41" spans="4:11" ht="12.75">
      <c r="D41" s="6" t="s">
        <v>48</v>
      </c>
      <c r="E41" s="4">
        <v>653.2280338372758</v>
      </c>
      <c r="G41" s="4">
        <f>E41*52</f>
        <v>33967.85775953834</v>
      </c>
      <c r="I41" s="41">
        <v>80301</v>
      </c>
      <c r="J41" s="31">
        <v>33.89464</v>
      </c>
      <c r="K41" s="31">
        <v>-118.369196</v>
      </c>
    </row>
    <row r="42" spans="4:11" ht="12.75">
      <c r="D42" s="6" t="s">
        <v>42</v>
      </c>
      <c r="E42" s="4">
        <v>343.19973117365345</v>
      </c>
      <c r="F42" s="4">
        <v>33.23682689477069</v>
      </c>
      <c r="G42" s="4">
        <f aca="true" t="shared" si="2" ref="G42:G69">E42*52</f>
        <v>17846.38602102998</v>
      </c>
      <c r="H42" s="4">
        <f aca="true" t="shared" si="3" ref="H42:H70">F42*52</f>
        <v>1728.3149985280756</v>
      </c>
      <c r="I42" s="41">
        <v>80302</v>
      </c>
      <c r="J42" s="31">
        <v>33.905299</v>
      </c>
      <c r="K42" s="31">
        <v>-118.383113</v>
      </c>
    </row>
    <row r="43" spans="4:11" ht="12.75">
      <c r="D43" s="6" t="s">
        <v>43</v>
      </c>
      <c r="E43" s="4">
        <v>196.70974657419467</v>
      </c>
      <c r="F43" s="4">
        <v>46.07003919782042</v>
      </c>
      <c r="G43" s="4">
        <f t="shared" si="2"/>
        <v>10228.906821858123</v>
      </c>
      <c r="H43" s="4">
        <f t="shared" si="3"/>
        <v>2395.642038286662</v>
      </c>
      <c r="I43" s="41">
        <v>80303</v>
      </c>
      <c r="J43" s="31">
        <v>33.916063</v>
      </c>
      <c r="K43" s="31">
        <v>-118.386539</v>
      </c>
    </row>
    <row r="44" spans="4:11" ht="12.75">
      <c r="D44" s="6" t="s">
        <v>49</v>
      </c>
      <c r="E44" s="4">
        <v>409.1940014241149</v>
      </c>
      <c r="F44" s="4">
        <v>43.26064099738996</v>
      </c>
      <c r="G44" s="4">
        <f t="shared" si="2"/>
        <v>21278.088074053976</v>
      </c>
      <c r="H44" s="4">
        <f t="shared" si="3"/>
        <v>2249.553331864278</v>
      </c>
      <c r="I44" s="41">
        <v>80304</v>
      </c>
      <c r="J44" s="31">
        <v>33.9232</v>
      </c>
      <c r="K44" s="31">
        <v>-118.387572</v>
      </c>
    </row>
    <row r="45" spans="4:11" ht="12.75">
      <c r="D45" s="6" t="s">
        <v>40</v>
      </c>
      <c r="E45" s="4">
        <v>2248.868032220204</v>
      </c>
      <c r="F45" s="4">
        <v>117.0619360990833</v>
      </c>
      <c r="G45" s="4">
        <f t="shared" si="2"/>
        <v>116941.1376754506</v>
      </c>
      <c r="H45" s="4">
        <f t="shared" si="3"/>
        <v>6087.2206771523315</v>
      </c>
      <c r="I45" s="41">
        <v>80305</v>
      </c>
      <c r="J45" s="31">
        <v>33.929621</v>
      </c>
      <c r="K45" s="31">
        <v>-118.377134</v>
      </c>
    </row>
    <row r="46" spans="4:11" ht="12.75">
      <c r="D46" s="6" t="s">
        <v>45</v>
      </c>
      <c r="E46" s="4">
        <v>1601.063938049382</v>
      </c>
      <c r="F46" s="4">
        <v>490.6502214052077</v>
      </c>
      <c r="G46" s="4">
        <f t="shared" si="2"/>
        <v>83255.32477856785</v>
      </c>
      <c r="H46" s="4">
        <f t="shared" si="3"/>
        <v>25513.8115130708</v>
      </c>
      <c r="I46" s="41">
        <v>80306</v>
      </c>
      <c r="J46" s="31">
        <v>33.933408</v>
      </c>
      <c r="K46" s="31">
        <v>-118.351602</v>
      </c>
    </row>
    <row r="47" spans="4:11" ht="12.75">
      <c r="D47" s="6" t="s">
        <v>41</v>
      </c>
      <c r="E47" s="4">
        <v>1556.368898657138</v>
      </c>
      <c r="F47" s="4">
        <v>605.7268647109738</v>
      </c>
      <c r="G47" s="4">
        <f t="shared" si="2"/>
        <v>80931.18273017117</v>
      </c>
      <c r="H47" s="4">
        <f t="shared" si="3"/>
        <v>31497.79696497064</v>
      </c>
      <c r="I47" s="41">
        <v>80307</v>
      </c>
      <c r="J47" s="31">
        <v>33.925201</v>
      </c>
      <c r="K47" s="31">
        <v>-118.32655</v>
      </c>
    </row>
    <row r="48" spans="4:11" ht="12.75">
      <c r="D48" s="6" t="s">
        <v>50</v>
      </c>
      <c r="E48" s="4">
        <v>1464.924109077503</v>
      </c>
      <c r="F48" s="4">
        <v>888.0733281570879</v>
      </c>
      <c r="G48" s="4">
        <f t="shared" si="2"/>
        <v>76176.05367203016</v>
      </c>
      <c r="H48" s="4">
        <f t="shared" si="3"/>
        <v>46179.81306416857</v>
      </c>
      <c r="I48" s="41">
        <v>80308</v>
      </c>
      <c r="J48" s="31">
        <v>33.928683</v>
      </c>
      <c r="K48" s="31">
        <v>-118.291733</v>
      </c>
    </row>
    <row r="49" spans="4:11" ht="12.75">
      <c r="D49" s="6" t="s">
        <v>44</v>
      </c>
      <c r="E49" s="4">
        <v>1126.3351030503206</v>
      </c>
      <c r="F49" s="4">
        <v>827.623077010295</v>
      </c>
      <c r="G49" s="4">
        <f t="shared" si="2"/>
        <v>58569.425358616674</v>
      </c>
      <c r="H49" s="4">
        <f t="shared" si="3"/>
        <v>43036.40000453534</v>
      </c>
      <c r="I49" s="41">
        <v>80309</v>
      </c>
      <c r="J49" s="31">
        <v>33.928714</v>
      </c>
      <c r="K49" s="31">
        <v>-118.2811</v>
      </c>
    </row>
    <row r="50" spans="4:11" ht="12.75">
      <c r="D50" s="6" t="s">
        <v>39</v>
      </c>
      <c r="E50" s="4">
        <v>966.262735495731</v>
      </c>
      <c r="F50" s="4">
        <v>829.2550029686215</v>
      </c>
      <c r="G50" s="4">
        <f t="shared" si="2"/>
        <v>50245.66224577801</v>
      </c>
      <c r="H50" s="4">
        <f t="shared" si="3"/>
        <v>43121.26015436832</v>
      </c>
      <c r="I50" s="41">
        <v>80310</v>
      </c>
      <c r="J50" s="31">
        <v>33.927465</v>
      </c>
      <c r="K50" s="31">
        <v>-118.265217</v>
      </c>
    </row>
    <row r="51" spans="4:11" ht="12.75">
      <c r="D51" s="6" t="s">
        <v>12</v>
      </c>
      <c r="E51" s="4">
        <v>2332.7096857674796</v>
      </c>
      <c r="F51" s="4">
        <v>3838.380752856373</v>
      </c>
      <c r="G51" s="4">
        <f t="shared" si="2"/>
        <v>121300.90365990894</v>
      </c>
      <c r="H51" s="4">
        <f t="shared" si="3"/>
        <v>199595.7991485314</v>
      </c>
      <c r="I51" s="41">
        <v>80311</v>
      </c>
      <c r="J51" s="31">
        <v>33.928258</v>
      </c>
      <c r="K51" s="31">
        <v>-118.238052</v>
      </c>
    </row>
    <row r="52" spans="4:11" ht="12.75">
      <c r="D52" s="6" t="s">
        <v>47</v>
      </c>
      <c r="E52" s="4">
        <v>466.9410933894293</v>
      </c>
      <c r="F52" s="4">
        <v>1819.6865967150607</v>
      </c>
      <c r="G52" s="4">
        <f t="shared" si="2"/>
        <v>24280.936856250322</v>
      </c>
      <c r="H52" s="4">
        <f t="shared" si="3"/>
        <v>94623.70302918315</v>
      </c>
      <c r="I52" s="41">
        <v>80312</v>
      </c>
      <c r="J52" s="31">
        <v>33.92488</v>
      </c>
      <c r="K52" s="31">
        <v>-118.209945</v>
      </c>
    </row>
    <row r="53" spans="4:11" ht="12.75">
      <c r="D53" s="6" t="s">
        <v>46</v>
      </c>
      <c r="E53" s="4">
        <v>187.30978882841546</v>
      </c>
      <c r="F53" s="4">
        <v>1445.875842583763</v>
      </c>
      <c r="G53" s="4">
        <f t="shared" si="2"/>
        <v>9740.109019077605</v>
      </c>
      <c r="H53" s="4">
        <f t="shared" si="3"/>
        <v>75185.54381435567</v>
      </c>
      <c r="I53" s="41">
        <v>80313</v>
      </c>
      <c r="J53" s="31">
        <v>33.91307</v>
      </c>
      <c r="K53" s="31">
        <v>-118.1406</v>
      </c>
    </row>
    <row r="54" spans="4:11" ht="12.75">
      <c r="D54" s="6" t="s">
        <v>101</v>
      </c>
      <c r="F54" s="4">
        <v>2746.4167204642376</v>
      </c>
      <c r="H54" s="4">
        <f t="shared" si="3"/>
        <v>142813.66946414034</v>
      </c>
      <c r="I54" s="41">
        <v>80314</v>
      </c>
      <c r="J54" s="31">
        <v>33.914033</v>
      </c>
      <c r="K54" s="31">
        <v>-118.104717</v>
      </c>
    </row>
    <row r="55" spans="5:11" s="8" customFormat="1" ht="12.75">
      <c r="E55" s="4"/>
      <c r="F55" s="4"/>
      <c r="G55" s="4"/>
      <c r="H55" s="4"/>
      <c r="I55" s="41"/>
      <c r="J55" s="32"/>
      <c r="K55" s="32"/>
    </row>
    <row r="56" spans="3:11" s="8" customFormat="1" ht="12.75">
      <c r="C56" s="12" t="s">
        <v>66</v>
      </c>
      <c r="D56" s="13"/>
      <c r="G56" s="4"/>
      <c r="H56" s="4"/>
      <c r="I56" s="41"/>
      <c r="J56" s="32"/>
      <c r="K56" s="32"/>
    </row>
    <row r="57" spans="4:11" ht="12.75">
      <c r="D57" s="6" t="s">
        <v>101</v>
      </c>
      <c r="E57" s="4">
        <v>2231.442498010226</v>
      </c>
      <c r="G57" s="4">
        <f t="shared" si="2"/>
        <v>116035.00989653174</v>
      </c>
      <c r="I57" s="41">
        <v>80314</v>
      </c>
      <c r="J57" s="31">
        <v>33.914033</v>
      </c>
      <c r="K57" s="31">
        <v>-118.104717</v>
      </c>
    </row>
    <row r="58" spans="4:11" ht="12.75">
      <c r="D58" s="6" t="s">
        <v>46</v>
      </c>
      <c r="E58" s="4">
        <v>1415.641169501759</v>
      </c>
      <c r="F58" s="4">
        <v>144.0333743984894</v>
      </c>
      <c r="G58" s="4">
        <f t="shared" si="2"/>
        <v>73613.34081409147</v>
      </c>
      <c r="H58" s="4">
        <f t="shared" si="3"/>
        <v>7489.735468721448</v>
      </c>
      <c r="I58" s="41">
        <v>80313</v>
      </c>
      <c r="J58" s="31">
        <v>33.91307</v>
      </c>
      <c r="K58" s="31">
        <v>-118.1406</v>
      </c>
    </row>
    <row r="59" spans="4:11" ht="12.75">
      <c r="D59" s="6" t="s">
        <v>47</v>
      </c>
      <c r="E59" s="4">
        <v>1819.4108559000654</v>
      </c>
      <c r="F59" s="4">
        <v>395.0292610339512</v>
      </c>
      <c r="G59" s="4">
        <f t="shared" si="2"/>
        <v>94609.3645068034</v>
      </c>
      <c r="H59" s="4">
        <f t="shared" si="3"/>
        <v>20541.52157376546</v>
      </c>
      <c r="I59" s="41">
        <v>80312</v>
      </c>
      <c r="J59" s="31">
        <v>33.92488</v>
      </c>
      <c r="K59" s="31">
        <v>-118.209945</v>
      </c>
    </row>
    <row r="60" spans="4:11" ht="12.75">
      <c r="D60" s="6" t="s">
        <v>12</v>
      </c>
      <c r="E60" s="4">
        <v>3994.675924606894</v>
      </c>
      <c r="F60" s="4">
        <v>2058.609226011976</v>
      </c>
      <c r="G60" s="4">
        <f t="shared" si="2"/>
        <v>207723.1480795585</v>
      </c>
      <c r="H60" s="4">
        <f t="shared" si="3"/>
        <v>107047.67975262275</v>
      </c>
      <c r="I60" s="41">
        <v>80311</v>
      </c>
      <c r="J60" s="31">
        <v>33.928258</v>
      </c>
      <c r="K60" s="31">
        <v>-118.238052</v>
      </c>
    </row>
    <row r="61" spans="4:11" ht="12.75">
      <c r="D61" s="6" t="s">
        <v>39</v>
      </c>
      <c r="E61" s="4">
        <v>1101.0255794122534</v>
      </c>
      <c r="F61" s="4">
        <v>848.3475196795813</v>
      </c>
      <c r="G61" s="4">
        <f t="shared" si="2"/>
        <v>57253.33012943718</v>
      </c>
      <c r="H61" s="4">
        <f t="shared" si="3"/>
        <v>44114.07102333823</v>
      </c>
      <c r="I61" s="41">
        <v>80310</v>
      </c>
      <c r="J61" s="31">
        <v>33.927465</v>
      </c>
      <c r="K61" s="31">
        <v>-118.265217</v>
      </c>
    </row>
    <row r="62" spans="4:11" ht="12.75">
      <c r="D62" s="6" t="s">
        <v>44</v>
      </c>
      <c r="E62" s="4">
        <v>950.9121306968236</v>
      </c>
      <c r="F62" s="4">
        <v>904.0355974028346</v>
      </c>
      <c r="G62" s="4">
        <f t="shared" si="2"/>
        <v>49447.430796234825</v>
      </c>
      <c r="H62" s="4">
        <f t="shared" si="3"/>
        <v>47009.8510649474</v>
      </c>
      <c r="I62" s="41">
        <v>80309</v>
      </c>
      <c r="J62" s="31">
        <v>33.928714</v>
      </c>
      <c r="K62" s="31">
        <v>-118.2811</v>
      </c>
    </row>
    <row r="63" spans="4:11" ht="12.75">
      <c r="D63" s="6" t="s">
        <v>50</v>
      </c>
      <c r="E63" s="4">
        <v>879.2689165698398</v>
      </c>
      <c r="F63" s="4">
        <v>1305.1707942694406</v>
      </c>
      <c r="G63" s="4">
        <f t="shared" si="2"/>
        <v>45721.98366163167</v>
      </c>
      <c r="H63" s="4">
        <f t="shared" si="3"/>
        <v>67868.88130201091</v>
      </c>
      <c r="I63" s="41">
        <v>80308</v>
      </c>
      <c r="J63" s="31">
        <v>33.928683</v>
      </c>
      <c r="K63" s="31">
        <v>-118.291733</v>
      </c>
    </row>
    <row r="64" spans="4:11" ht="12.75">
      <c r="D64" s="6" t="s">
        <v>41</v>
      </c>
      <c r="E64" s="4">
        <v>588.1585698282812</v>
      </c>
      <c r="F64" s="4">
        <v>1822.3317770762212</v>
      </c>
      <c r="G64" s="4">
        <f t="shared" si="2"/>
        <v>30584.245631070622</v>
      </c>
      <c r="H64" s="4">
        <f t="shared" si="3"/>
        <v>94761.2524079635</v>
      </c>
      <c r="I64" s="41">
        <v>80307</v>
      </c>
      <c r="J64" s="31">
        <v>33.925201</v>
      </c>
      <c r="K64" s="31">
        <v>-118.32655</v>
      </c>
    </row>
    <row r="65" spans="4:11" ht="12.75">
      <c r="D65" s="6" t="s">
        <v>45</v>
      </c>
      <c r="E65" s="4">
        <v>567.7942835204353</v>
      </c>
      <c r="F65" s="4">
        <v>1760.1626186300944</v>
      </c>
      <c r="G65" s="4">
        <f t="shared" si="2"/>
        <v>29525.30274306264</v>
      </c>
      <c r="H65" s="4">
        <f t="shared" si="3"/>
        <v>91528.45616876491</v>
      </c>
      <c r="I65" s="41">
        <v>80306</v>
      </c>
      <c r="J65" s="31">
        <v>33.933408</v>
      </c>
      <c r="K65" s="31">
        <v>-118.351602</v>
      </c>
    </row>
    <row r="66" spans="4:11" ht="12.75">
      <c r="D66" s="6" t="s">
        <v>40</v>
      </c>
      <c r="E66" s="4">
        <v>177.02485220798135</v>
      </c>
      <c r="F66" s="4">
        <v>2525.5958800329927</v>
      </c>
      <c r="G66" s="4">
        <f t="shared" si="2"/>
        <v>9205.292314815031</v>
      </c>
      <c r="H66" s="4">
        <f t="shared" si="3"/>
        <v>131330.98576171562</v>
      </c>
      <c r="I66" s="41">
        <v>80305</v>
      </c>
      <c r="J66" s="31">
        <v>33.929621</v>
      </c>
      <c r="K66" s="31">
        <v>-118.377134</v>
      </c>
    </row>
    <row r="67" spans="4:11" ht="12.75">
      <c r="D67" s="6" t="s">
        <v>49</v>
      </c>
      <c r="E67" s="4">
        <v>61.752385933025046</v>
      </c>
      <c r="F67" s="4">
        <v>614.7064636314526</v>
      </c>
      <c r="G67" s="4">
        <f t="shared" si="2"/>
        <v>3211.1240685173025</v>
      </c>
      <c r="H67" s="4">
        <f t="shared" si="3"/>
        <v>31964.736108835536</v>
      </c>
      <c r="I67" s="41">
        <v>80304</v>
      </c>
      <c r="J67" s="31">
        <v>33.9232</v>
      </c>
      <c r="K67" s="31">
        <v>-118.387572</v>
      </c>
    </row>
    <row r="68" spans="4:11" ht="12.75">
      <c r="D68" s="6" t="s">
        <v>43</v>
      </c>
      <c r="E68" s="4">
        <v>60.89676078348319</v>
      </c>
      <c r="F68" s="4">
        <v>239.5680565513404</v>
      </c>
      <c r="G68" s="4">
        <f t="shared" si="2"/>
        <v>3166.6315607411257</v>
      </c>
      <c r="H68" s="4">
        <f t="shared" si="3"/>
        <v>12457.5389406697</v>
      </c>
      <c r="I68" s="41">
        <v>80303</v>
      </c>
      <c r="J68" s="31">
        <v>33.916063</v>
      </c>
      <c r="K68" s="31">
        <v>-118.386539</v>
      </c>
    </row>
    <row r="69" spans="4:11" ht="12.75">
      <c r="D69" s="6" t="s">
        <v>42</v>
      </c>
      <c r="E69" s="4">
        <v>34.946012276004595</v>
      </c>
      <c r="F69" s="4">
        <v>334.58202639844774</v>
      </c>
      <c r="G69" s="4">
        <f t="shared" si="2"/>
        <v>1817.1926383522389</v>
      </c>
      <c r="H69" s="4">
        <f t="shared" si="3"/>
        <v>17398.26537271928</v>
      </c>
      <c r="I69" s="41">
        <v>80302</v>
      </c>
      <c r="J69" s="31">
        <v>33.905299</v>
      </c>
      <c r="K69" s="31">
        <v>-118.383113</v>
      </c>
    </row>
    <row r="70" spans="4:11" ht="12.75">
      <c r="D70" s="6" t="s">
        <v>48</v>
      </c>
      <c r="F70" s="4">
        <v>756.7344717005474</v>
      </c>
      <c r="H70" s="4">
        <f t="shared" si="3"/>
        <v>39350.192528428466</v>
      </c>
      <c r="I70" s="41">
        <v>80301</v>
      </c>
      <c r="J70" s="31">
        <v>33.89464</v>
      </c>
      <c r="K70" s="31">
        <v>-118.369196</v>
      </c>
    </row>
    <row r="71" spans="5:11" s="8" customFormat="1" ht="12.75">
      <c r="E71" s="4"/>
      <c r="F71" s="4"/>
      <c r="G71" s="14"/>
      <c r="H71" s="14"/>
      <c r="I71" s="43"/>
      <c r="J71" s="32"/>
      <c r="K71" s="32"/>
    </row>
    <row r="72" spans="5:11" s="8" customFormat="1" ht="12.75">
      <c r="E72" s="4"/>
      <c r="F72" s="4"/>
      <c r="G72" s="4"/>
      <c r="H72" s="4"/>
      <c r="I72" s="41"/>
      <c r="J72" s="32"/>
      <c r="K72" s="32"/>
    </row>
    <row r="73" spans="2:11" s="8" customFormat="1" ht="12.75">
      <c r="B73" s="10" t="s">
        <v>68</v>
      </c>
      <c r="C73" s="11"/>
      <c r="D73" s="11"/>
      <c r="E73" s="4"/>
      <c r="F73" s="4"/>
      <c r="G73" s="4"/>
      <c r="H73" s="4"/>
      <c r="I73" s="41"/>
      <c r="J73" s="32"/>
      <c r="K73" s="32"/>
    </row>
    <row r="74" spans="3:11" s="8" customFormat="1" ht="12.75">
      <c r="C74" s="12" t="s">
        <v>74</v>
      </c>
      <c r="D74" s="13"/>
      <c r="E74" s="4"/>
      <c r="F74" s="4"/>
      <c r="G74" s="4"/>
      <c r="H74" s="4"/>
      <c r="I74" s="41"/>
      <c r="J74" s="32"/>
      <c r="K74" s="32"/>
    </row>
    <row r="75" spans="4:11" ht="12.75">
      <c r="D75" s="6" t="s">
        <v>48</v>
      </c>
      <c r="E75" s="4">
        <v>544.48310661906</v>
      </c>
      <c r="G75" s="4">
        <f>E75*58</f>
        <v>31580.02018390548</v>
      </c>
      <c r="I75" s="41">
        <v>80301</v>
      </c>
      <c r="J75" s="31">
        <v>33.89464</v>
      </c>
      <c r="K75" s="31">
        <v>-118.369196</v>
      </c>
    </row>
    <row r="76" spans="4:11" ht="12.75">
      <c r="D76" s="6" t="s">
        <v>42</v>
      </c>
      <c r="E76" s="4">
        <v>214.76378052216438</v>
      </c>
      <c r="F76" s="4">
        <v>46.275791931000825</v>
      </c>
      <c r="G76" s="4">
        <f aca="true" t="shared" si="4" ref="G76:G103">E76*58</f>
        <v>12456.299270285534</v>
      </c>
      <c r="H76" s="4">
        <f aca="true" t="shared" si="5" ref="H76:H104">F76*58</f>
        <v>2683.995931998048</v>
      </c>
      <c r="I76" s="41">
        <v>80302</v>
      </c>
      <c r="J76" s="31">
        <v>33.905299</v>
      </c>
      <c r="K76" s="31">
        <v>-118.383113</v>
      </c>
    </row>
    <row r="77" spans="4:11" ht="12.75">
      <c r="D77" s="6" t="s">
        <v>43</v>
      </c>
      <c r="E77" s="4">
        <v>112.69097313706696</v>
      </c>
      <c r="F77" s="4">
        <v>16.156946466907847</v>
      </c>
      <c r="G77" s="4">
        <f t="shared" si="4"/>
        <v>6536.076441949884</v>
      </c>
      <c r="H77" s="4">
        <f t="shared" si="5"/>
        <v>937.1028950806551</v>
      </c>
      <c r="I77" s="41">
        <v>80303</v>
      </c>
      <c r="J77" s="31">
        <v>33.916063</v>
      </c>
      <c r="K77" s="31">
        <v>-118.386539</v>
      </c>
    </row>
    <row r="78" spans="4:11" ht="12.75">
      <c r="D78" s="6" t="s">
        <v>49</v>
      </c>
      <c r="E78" s="4">
        <v>370.40978425228457</v>
      </c>
      <c r="F78" s="4">
        <v>23.722108891585908</v>
      </c>
      <c r="G78" s="4">
        <f t="shared" si="4"/>
        <v>21483.767486632503</v>
      </c>
      <c r="H78" s="4">
        <f t="shared" si="5"/>
        <v>1375.8823157119828</v>
      </c>
      <c r="I78" s="41">
        <v>80304</v>
      </c>
      <c r="J78" s="31">
        <v>33.9232</v>
      </c>
      <c r="K78" s="31">
        <v>-118.387572</v>
      </c>
    </row>
    <row r="79" spans="4:11" ht="12.75">
      <c r="D79" s="6" t="s">
        <v>40</v>
      </c>
      <c r="E79" s="4">
        <v>1693.4804531485515</v>
      </c>
      <c r="F79" s="4">
        <v>101.68077684876985</v>
      </c>
      <c r="G79" s="4">
        <f t="shared" si="4"/>
        <v>98221.86628261599</v>
      </c>
      <c r="H79" s="4">
        <f t="shared" si="5"/>
        <v>5897.485057228651</v>
      </c>
      <c r="I79" s="41">
        <v>80305</v>
      </c>
      <c r="J79" s="31">
        <v>33.929621</v>
      </c>
      <c r="K79" s="31">
        <v>-118.377134</v>
      </c>
    </row>
    <row r="80" spans="4:11" ht="12.75">
      <c r="D80" s="6" t="s">
        <v>45</v>
      </c>
      <c r="E80" s="4">
        <v>1159.2999260191211</v>
      </c>
      <c r="F80" s="4">
        <v>353.8104264131916</v>
      </c>
      <c r="G80" s="4">
        <f t="shared" si="4"/>
        <v>67239.39570910903</v>
      </c>
      <c r="H80" s="4">
        <f t="shared" si="5"/>
        <v>20521.004731965113</v>
      </c>
      <c r="I80" s="41">
        <v>80306</v>
      </c>
      <c r="J80" s="31">
        <v>33.933408</v>
      </c>
      <c r="K80" s="31">
        <v>-118.351602</v>
      </c>
    </row>
    <row r="81" spans="4:11" ht="12.75">
      <c r="D81" s="6" t="s">
        <v>41</v>
      </c>
      <c r="E81" s="4">
        <v>1071.4693918286898</v>
      </c>
      <c r="F81" s="4">
        <v>350.2854362513266</v>
      </c>
      <c r="G81" s="4">
        <f t="shared" si="4"/>
        <v>62145.22472606401</v>
      </c>
      <c r="H81" s="4">
        <f t="shared" si="5"/>
        <v>20316.55530257694</v>
      </c>
      <c r="I81" s="41">
        <v>80307</v>
      </c>
      <c r="J81" s="31">
        <v>33.925201</v>
      </c>
      <c r="K81" s="31">
        <v>-118.32655</v>
      </c>
    </row>
    <row r="82" spans="4:11" ht="12.75">
      <c r="D82" s="6" t="s">
        <v>50</v>
      </c>
      <c r="E82" s="4">
        <v>1004.9912382162559</v>
      </c>
      <c r="F82" s="4">
        <v>594.7978193672536</v>
      </c>
      <c r="G82" s="4">
        <f t="shared" si="4"/>
        <v>58289.49181654284</v>
      </c>
      <c r="H82" s="4">
        <f t="shared" si="5"/>
        <v>34498.27352330071</v>
      </c>
      <c r="I82" s="41">
        <v>80308</v>
      </c>
      <c r="J82" s="31">
        <v>33.928683</v>
      </c>
      <c r="K82" s="31">
        <v>-118.291733</v>
      </c>
    </row>
    <row r="83" spans="4:11" ht="12.75">
      <c r="D83" s="6" t="s">
        <v>44</v>
      </c>
      <c r="E83" s="4">
        <v>591.8235963445389</v>
      </c>
      <c r="F83" s="4">
        <v>555.5811315789169</v>
      </c>
      <c r="G83" s="4">
        <f t="shared" si="4"/>
        <v>34325.76858798326</v>
      </c>
      <c r="H83" s="4">
        <f t="shared" si="5"/>
        <v>32223.705631577184</v>
      </c>
      <c r="I83" s="41">
        <v>80309</v>
      </c>
      <c r="J83" s="31">
        <v>33.928714</v>
      </c>
      <c r="K83" s="31">
        <v>-118.2811</v>
      </c>
    </row>
    <row r="84" spans="4:11" ht="12.75">
      <c r="D84" s="6" t="s">
        <v>39</v>
      </c>
      <c r="E84" s="4">
        <v>632.1481172819974</v>
      </c>
      <c r="F84" s="4">
        <v>592.5213558680915</v>
      </c>
      <c r="G84" s="4">
        <f t="shared" si="4"/>
        <v>36664.59080235585</v>
      </c>
      <c r="H84" s="4">
        <f t="shared" si="5"/>
        <v>34366.23864034931</v>
      </c>
      <c r="I84" s="41">
        <v>80310</v>
      </c>
      <c r="J84" s="31">
        <v>33.927465</v>
      </c>
      <c r="K84" s="31">
        <v>-118.265217</v>
      </c>
    </row>
    <row r="85" spans="4:11" ht="12.75">
      <c r="D85" s="6" t="s">
        <v>12</v>
      </c>
      <c r="E85" s="4">
        <v>1383.6616698184728</v>
      </c>
      <c r="F85" s="4">
        <v>2575.834267891803</v>
      </c>
      <c r="G85" s="4">
        <f t="shared" si="4"/>
        <v>80252.37684947142</v>
      </c>
      <c r="H85" s="4">
        <f t="shared" si="5"/>
        <v>149398.38753772457</v>
      </c>
      <c r="I85" s="41">
        <v>80311</v>
      </c>
      <c r="J85" s="31">
        <v>33.928258</v>
      </c>
      <c r="K85" s="31">
        <v>-118.238052</v>
      </c>
    </row>
    <row r="86" spans="4:11" ht="12.75">
      <c r="D86" s="6" t="s">
        <v>47</v>
      </c>
      <c r="E86" s="4">
        <v>378.4764389196665</v>
      </c>
      <c r="F86" s="4">
        <v>1303.0140075528905</v>
      </c>
      <c r="G86" s="4">
        <f t="shared" si="4"/>
        <v>21951.633457340657</v>
      </c>
      <c r="H86" s="4">
        <f t="shared" si="5"/>
        <v>75574.81243806765</v>
      </c>
      <c r="I86" s="41">
        <v>80312</v>
      </c>
      <c r="J86" s="31">
        <v>33.92488</v>
      </c>
      <c r="K86" s="31">
        <v>-118.209945</v>
      </c>
    </row>
    <row r="87" spans="4:11" ht="12.75">
      <c r="D87" s="6" t="s">
        <v>46</v>
      </c>
      <c r="E87" s="4">
        <v>157.6600787906655</v>
      </c>
      <c r="F87" s="4">
        <v>1037.8274836675391</v>
      </c>
      <c r="G87" s="4">
        <f t="shared" si="4"/>
        <v>9144.284569858599</v>
      </c>
      <c r="H87" s="4">
        <f t="shared" si="5"/>
        <v>60193.99405271727</v>
      </c>
      <c r="I87" s="41">
        <v>80313</v>
      </c>
      <c r="J87" s="31">
        <v>33.91307</v>
      </c>
      <c r="K87" s="31">
        <v>-118.1406</v>
      </c>
    </row>
    <row r="88" spans="4:11" ht="12.75">
      <c r="D88" s="6" t="s">
        <v>101</v>
      </c>
      <c r="F88" s="4">
        <v>1831.5091204665707</v>
      </c>
      <c r="H88" s="4">
        <f t="shared" si="5"/>
        <v>106227.5289870611</v>
      </c>
      <c r="I88" s="41">
        <v>80314</v>
      </c>
      <c r="J88" s="31">
        <v>33.914033</v>
      </c>
      <c r="K88" s="31">
        <v>-118.104717</v>
      </c>
    </row>
    <row r="89" spans="5:11" s="8" customFormat="1" ht="12.75">
      <c r="E89" s="4"/>
      <c r="F89" s="4"/>
      <c r="G89" s="4"/>
      <c r="H89" s="4"/>
      <c r="I89" s="41"/>
      <c r="J89" s="32"/>
      <c r="K89" s="32"/>
    </row>
    <row r="90" spans="3:11" s="8" customFormat="1" ht="12.75">
      <c r="C90" s="12" t="s">
        <v>66</v>
      </c>
      <c r="D90" s="13"/>
      <c r="G90" s="4"/>
      <c r="H90" s="4"/>
      <c r="I90" s="41"/>
      <c r="J90" s="32"/>
      <c r="K90" s="32"/>
    </row>
    <row r="91" spans="4:11" ht="12.75">
      <c r="D91" s="6" t="s">
        <v>101</v>
      </c>
      <c r="E91" s="4">
        <v>1515.7163123922728</v>
      </c>
      <c r="G91" s="4">
        <f t="shared" si="4"/>
        <v>87911.54611875182</v>
      </c>
      <c r="I91" s="41">
        <v>80314</v>
      </c>
      <c r="J91" s="31">
        <v>33.914033</v>
      </c>
      <c r="K91" s="31">
        <v>-118.104717</v>
      </c>
    </row>
    <row r="92" spans="4:11" ht="12.75">
      <c r="D92" s="6" t="s">
        <v>46</v>
      </c>
      <c r="E92" s="4">
        <v>991.1616740567374</v>
      </c>
      <c r="F92" s="4">
        <v>98.87874523074922</v>
      </c>
      <c r="G92" s="4">
        <f t="shared" si="4"/>
        <v>57487.37709529077</v>
      </c>
      <c r="H92" s="4">
        <f t="shared" si="5"/>
        <v>5734.967223383454</v>
      </c>
      <c r="I92" s="41">
        <v>80313</v>
      </c>
      <c r="J92" s="31">
        <v>33.91307</v>
      </c>
      <c r="K92" s="31">
        <v>-118.1406</v>
      </c>
    </row>
    <row r="93" spans="4:11" ht="12.75">
      <c r="D93" s="6" t="s">
        <v>47</v>
      </c>
      <c r="E93" s="4">
        <v>1281.2999376197558</v>
      </c>
      <c r="F93" s="4">
        <v>326.8042794115391</v>
      </c>
      <c r="G93" s="4">
        <f t="shared" si="4"/>
        <v>74315.39638194584</v>
      </c>
      <c r="H93" s="4">
        <f t="shared" si="5"/>
        <v>18954.648205869267</v>
      </c>
      <c r="I93" s="41">
        <v>80312</v>
      </c>
      <c r="J93" s="31">
        <v>33.92488</v>
      </c>
      <c r="K93" s="31">
        <v>-118.209945</v>
      </c>
    </row>
    <row r="94" spans="4:11" ht="12.75">
      <c r="D94" s="6" t="s">
        <v>12</v>
      </c>
      <c r="E94" s="4">
        <v>2631.059515695368</v>
      </c>
      <c r="F94" s="4">
        <v>1302.6887055550833</v>
      </c>
      <c r="G94" s="4">
        <f t="shared" si="4"/>
        <v>152601.45191033135</v>
      </c>
      <c r="H94" s="4">
        <f t="shared" si="5"/>
        <v>75555.94492219483</v>
      </c>
      <c r="I94" s="41">
        <v>80311</v>
      </c>
      <c r="J94" s="31">
        <v>33.928258</v>
      </c>
      <c r="K94" s="31">
        <v>-118.238052</v>
      </c>
    </row>
    <row r="95" spans="4:11" ht="12.75">
      <c r="D95" s="6" t="s">
        <v>39</v>
      </c>
      <c r="E95" s="4">
        <v>668.6729289472406</v>
      </c>
      <c r="F95" s="4">
        <v>614.658808250203</v>
      </c>
      <c r="G95" s="4">
        <f t="shared" si="4"/>
        <v>38783.02987893995</v>
      </c>
      <c r="H95" s="4">
        <f t="shared" si="5"/>
        <v>35650.210878511774</v>
      </c>
      <c r="I95" s="41">
        <v>80310</v>
      </c>
      <c r="J95" s="31">
        <v>33.927465</v>
      </c>
      <c r="K95" s="31">
        <v>-118.265217</v>
      </c>
    </row>
    <row r="96" spans="4:11" ht="12.75">
      <c r="D96" s="6" t="s">
        <v>44</v>
      </c>
      <c r="E96" s="4">
        <v>663.1643637639929</v>
      </c>
      <c r="F96" s="4">
        <v>747.7363016793155</v>
      </c>
      <c r="G96" s="4">
        <f t="shared" si="4"/>
        <v>38463.53309831159</v>
      </c>
      <c r="H96" s="4">
        <f t="shared" si="5"/>
        <v>43368.7054974003</v>
      </c>
      <c r="I96" s="41">
        <v>80309</v>
      </c>
      <c r="J96" s="31">
        <v>33.928714</v>
      </c>
      <c r="K96" s="31">
        <v>-118.2811</v>
      </c>
    </row>
    <row r="97" spans="4:11" ht="12.75">
      <c r="D97" s="6" t="s">
        <v>50</v>
      </c>
      <c r="E97" s="4">
        <v>677.2523191564871</v>
      </c>
      <c r="F97" s="4">
        <v>940.0570182547204</v>
      </c>
      <c r="G97" s="4">
        <f t="shared" si="4"/>
        <v>39280.634511076256</v>
      </c>
      <c r="H97" s="4">
        <f t="shared" si="5"/>
        <v>54523.30705877379</v>
      </c>
      <c r="I97" s="41">
        <v>80308</v>
      </c>
      <c r="J97" s="31">
        <v>33.928683</v>
      </c>
      <c r="K97" s="31">
        <v>-118.291733</v>
      </c>
    </row>
    <row r="98" spans="4:11" ht="12.75">
      <c r="D98" s="6" t="s">
        <v>41</v>
      </c>
      <c r="E98" s="4">
        <v>444.6665558568677</v>
      </c>
      <c r="F98" s="4">
        <v>1095.3855063536364</v>
      </c>
      <c r="G98" s="4">
        <f t="shared" si="4"/>
        <v>25790.66023969833</v>
      </c>
      <c r="H98" s="4">
        <f t="shared" si="5"/>
        <v>63532.35936851091</v>
      </c>
      <c r="I98" s="41">
        <v>80307</v>
      </c>
      <c r="J98" s="31">
        <v>33.925201</v>
      </c>
      <c r="K98" s="31">
        <v>-118.32655</v>
      </c>
    </row>
    <row r="99" spans="4:11" ht="12.75">
      <c r="D99" s="6" t="s">
        <v>45</v>
      </c>
      <c r="E99" s="4">
        <v>462.9626813571637</v>
      </c>
      <c r="F99" s="4">
        <v>1301.8869667344575</v>
      </c>
      <c r="G99" s="4">
        <f t="shared" si="4"/>
        <v>26851.835518715496</v>
      </c>
      <c r="H99" s="4">
        <f t="shared" si="5"/>
        <v>75509.44407059853</v>
      </c>
      <c r="I99" s="41">
        <v>80306</v>
      </c>
      <c r="J99" s="31">
        <v>33.933408</v>
      </c>
      <c r="K99" s="31">
        <v>-118.351602</v>
      </c>
    </row>
    <row r="100" spans="4:11" ht="12.75">
      <c r="D100" s="6" t="s">
        <v>40</v>
      </c>
      <c r="E100" s="4">
        <v>174.25683106983143</v>
      </c>
      <c r="F100" s="4">
        <v>1771.0047638935496</v>
      </c>
      <c r="G100" s="4">
        <f t="shared" si="4"/>
        <v>10106.896202050224</v>
      </c>
      <c r="H100" s="4">
        <f t="shared" si="5"/>
        <v>102718.27630582587</v>
      </c>
      <c r="I100" s="41">
        <v>80305</v>
      </c>
      <c r="J100" s="31">
        <v>33.929621</v>
      </c>
      <c r="K100" s="31">
        <v>-118.377134</v>
      </c>
    </row>
    <row r="101" spans="4:11" ht="12.75">
      <c r="D101" s="6" t="s">
        <v>49</v>
      </c>
      <c r="E101" s="4">
        <v>70.33634957122241</v>
      </c>
      <c r="F101" s="4">
        <v>522.1433884890753</v>
      </c>
      <c r="G101" s="4">
        <f t="shared" si="4"/>
        <v>4079.5082751309</v>
      </c>
      <c r="H101" s="4">
        <f t="shared" si="5"/>
        <v>30284.316532366367</v>
      </c>
      <c r="I101" s="41">
        <v>80304</v>
      </c>
      <c r="J101" s="31">
        <v>33.9232</v>
      </c>
      <c r="K101" s="31">
        <v>-118.387572</v>
      </c>
    </row>
    <row r="102" spans="4:11" ht="12.75">
      <c r="D102" s="6" t="s">
        <v>43</v>
      </c>
      <c r="E102" s="4">
        <v>19.50066698448267</v>
      </c>
      <c r="F102" s="4">
        <v>148.61778521024456</v>
      </c>
      <c r="G102" s="4">
        <f t="shared" si="4"/>
        <v>1131.0386850999948</v>
      </c>
      <c r="H102" s="4">
        <f t="shared" si="5"/>
        <v>8619.831542194184</v>
      </c>
      <c r="I102" s="41">
        <v>80303</v>
      </c>
      <c r="J102" s="31">
        <v>33.916063</v>
      </c>
      <c r="K102" s="31">
        <v>-118.386539</v>
      </c>
    </row>
    <row r="103" spans="4:11" ht="12.75">
      <c r="D103" s="6" t="s">
        <v>42</v>
      </c>
      <c r="E103" s="4">
        <v>29.201875228549138</v>
      </c>
      <c r="F103" s="4">
        <v>299.18781073905103</v>
      </c>
      <c r="G103" s="4">
        <f t="shared" si="4"/>
        <v>1693.70876325585</v>
      </c>
      <c r="H103" s="4">
        <f t="shared" si="5"/>
        <v>17352.89302286496</v>
      </c>
      <c r="I103" s="41">
        <v>80302</v>
      </c>
      <c r="J103" s="31">
        <v>33.905299</v>
      </c>
      <c r="K103" s="31">
        <v>-118.383113</v>
      </c>
    </row>
    <row r="104" spans="4:11" ht="12.75">
      <c r="D104" s="6" t="s">
        <v>48</v>
      </c>
      <c r="F104" s="4">
        <v>482.77416249602686</v>
      </c>
      <c r="H104" s="4">
        <f t="shared" si="5"/>
        <v>28000.90142476956</v>
      </c>
      <c r="I104" s="41">
        <v>80301</v>
      </c>
      <c r="J104" s="31">
        <v>33.89464</v>
      </c>
      <c r="K104" s="31">
        <v>-118.369196</v>
      </c>
    </row>
  </sheetData>
  <mergeCells count="2">
    <mergeCell ref="E3:F3"/>
    <mergeCell ref="G3:H3"/>
  </mergeCells>
  <printOptions/>
  <pageMargins left="0.5" right="0.5" top="1" bottom="1" header="0.5" footer="0.5"/>
  <pageSetup horizontalDpi="600" verticalDpi="600" orientation="landscape" r:id="rId1"/>
  <headerFooter alignWithMargins="0">
    <oddHeader>&amp;LPage &amp;P of &amp;N&amp;C&amp;"Tahoma,Regular"&amp;12Metro Rail Patronage&amp;R&amp;D &amp;T</oddHeader>
    <oddFooter>&amp;L&amp;"Courier New,Regular"&amp;8&amp;F,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K146"/>
  <sheetViews>
    <sheetView workbookViewId="0" topLeftCell="A1">
      <pane ySplit="4" topLeftCell="BM5" activePane="bottomLeft" state="frozen"/>
      <selection pane="topLeft" activeCell="G19" sqref="G19"/>
      <selection pane="bottomLeft" activeCell="A5" sqref="A5"/>
    </sheetView>
  </sheetViews>
  <sheetFormatPr defaultColWidth="9.140625" defaultRowHeight="12.75"/>
  <cols>
    <col min="1" max="3" width="6.421875" style="6" customWidth="1"/>
    <col min="4" max="4" width="33.421875" style="6" customWidth="1"/>
    <col min="5" max="6" width="10.421875" style="4" customWidth="1"/>
    <col min="7" max="8" width="10.57421875" style="5" customWidth="1"/>
    <col min="9" max="9" width="9.7109375" style="40" customWidth="1"/>
    <col min="10" max="11" width="12.7109375" style="31" customWidth="1"/>
    <col min="12" max="16384" width="10.28125" style="6" customWidth="1"/>
  </cols>
  <sheetData>
    <row r="1" spans="1:4" ht="12.75">
      <c r="A1" s="2" t="s">
        <v>69</v>
      </c>
      <c r="B1" s="3"/>
      <c r="C1" s="3"/>
      <c r="D1" s="3"/>
    </row>
    <row r="2" spans="1:11" s="8" customFormat="1" ht="12.75">
      <c r="A2" s="2" t="s">
        <v>106</v>
      </c>
      <c r="B2" s="3"/>
      <c r="C2" s="3"/>
      <c r="D2" s="3"/>
      <c r="E2" s="7"/>
      <c r="F2" s="7"/>
      <c r="G2" s="4"/>
      <c r="H2" s="4"/>
      <c r="I2" s="41"/>
      <c r="J2" s="32"/>
      <c r="K2" s="32"/>
    </row>
    <row r="3" spans="2:11" s="8" customFormat="1" ht="12.75">
      <c r="B3" s="9"/>
      <c r="E3" s="44" t="s">
        <v>63</v>
      </c>
      <c r="F3" s="46"/>
      <c r="G3" s="44" t="s">
        <v>105</v>
      </c>
      <c r="H3" s="46"/>
      <c r="I3" s="38"/>
      <c r="J3" s="32"/>
      <c r="K3" s="32"/>
    </row>
    <row r="4" spans="1:11" s="8" customFormat="1" ht="12.75">
      <c r="A4" s="15" t="s">
        <v>70</v>
      </c>
      <c r="B4" s="11"/>
      <c r="D4" s="8" t="s">
        <v>0</v>
      </c>
      <c r="E4" s="37" t="s">
        <v>1</v>
      </c>
      <c r="F4" s="37" t="s">
        <v>2</v>
      </c>
      <c r="G4" s="37" t="s">
        <v>1</v>
      </c>
      <c r="H4" s="37" t="s">
        <v>2</v>
      </c>
      <c r="I4" s="39" t="s">
        <v>104</v>
      </c>
      <c r="J4" s="33" t="s">
        <v>102</v>
      </c>
      <c r="K4" s="33" t="s">
        <v>103</v>
      </c>
    </row>
    <row r="5" spans="2:11" s="8" customFormat="1" ht="12.75">
      <c r="B5" s="10" t="s">
        <v>64</v>
      </c>
      <c r="C5" s="11"/>
      <c r="E5" s="4"/>
      <c r="F5" s="4"/>
      <c r="G5" s="4"/>
      <c r="H5" s="4"/>
      <c r="I5" s="41"/>
      <c r="J5" s="32"/>
      <c r="K5" s="32"/>
    </row>
    <row r="6" spans="3:11" s="8" customFormat="1" ht="12.75">
      <c r="C6" s="12" t="s">
        <v>71</v>
      </c>
      <c r="D6" s="13"/>
      <c r="E6" s="4"/>
      <c r="F6" s="4"/>
      <c r="G6" s="4"/>
      <c r="H6" s="4"/>
      <c r="I6" s="41"/>
      <c r="J6" s="32"/>
      <c r="K6" s="32"/>
    </row>
    <row r="7" spans="3:11" s="8" customFormat="1" ht="12.75">
      <c r="C7" s="20"/>
      <c r="D7" s="8" t="s">
        <v>81</v>
      </c>
      <c r="E7" s="4">
        <v>2031.2491650110387</v>
      </c>
      <c r="F7" s="4"/>
      <c r="G7" s="4">
        <f>E7*255</f>
        <v>517968.53707781486</v>
      </c>
      <c r="H7" s="4"/>
      <c r="I7" s="41">
        <v>80401</v>
      </c>
      <c r="J7" s="32">
        <v>34.033398</v>
      </c>
      <c r="K7" s="32">
        <v>-118.154469</v>
      </c>
    </row>
    <row r="8" spans="3:11" s="8" customFormat="1" ht="12.75">
      <c r="C8" s="20"/>
      <c r="D8" s="8" t="s">
        <v>82</v>
      </c>
      <c r="E8" s="4">
        <v>688.8519798909593</v>
      </c>
      <c r="F8" s="4">
        <v>106.25229127142669</v>
      </c>
      <c r="G8" s="4">
        <f aca="true" t="shared" si="0" ref="G8:G49">E8*255</f>
        <v>175657.25487219464</v>
      </c>
      <c r="H8" s="4">
        <f aca="true" t="shared" si="1" ref="H8:H50">F8*255</f>
        <v>27094.334274213805</v>
      </c>
      <c r="I8" s="41">
        <v>80402</v>
      </c>
      <c r="J8" s="32">
        <v>34.033364</v>
      </c>
      <c r="K8" s="32">
        <v>-118.161206</v>
      </c>
    </row>
    <row r="9" spans="3:11" s="8" customFormat="1" ht="12.75">
      <c r="C9" s="20"/>
      <c r="D9" s="8" t="s">
        <v>83</v>
      </c>
      <c r="E9" s="4">
        <v>376.02833552066664</v>
      </c>
      <c r="F9" s="4">
        <v>132.0734090864582</v>
      </c>
      <c r="G9" s="4">
        <f t="shared" si="0"/>
        <v>95887.22555777</v>
      </c>
      <c r="H9" s="4">
        <f t="shared" si="1"/>
        <v>33678.719317046845</v>
      </c>
      <c r="I9" s="41">
        <v>80403</v>
      </c>
      <c r="J9" s="32">
        <v>34.033319</v>
      </c>
      <c r="K9" s="32">
        <v>-118.16814</v>
      </c>
    </row>
    <row r="10" spans="3:11" s="8" customFormat="1" ht="12.75">
      <c r="C10" s="20"/>
      <c r="D10" s="8" t="s">
        <v>84</v>
      </c>
      <c r="E10" s="4">
        <v>1029.685702066865</v>
      </c>
      <c r="F10" s="4">
        <v>436.71500734521607</v>
      </c>
      <c r="G10" s="4">
        <f t="shared" si="0"/>
        <v>262569.85402705055</v>
      </c>
      <c r="H10" s="4">
        <f t="shared" si="1"/>
        <v>111362.32687303009</v>
      </c>
      <c r="I10" s="41">
        <v>80404</v>
      </c>
      <c r="J10" s="32">
        <v>34.0343</v>
      </c>
      <c r="K10" s="32">
        <v>-118.192182</v>
      </c>
    </row>
    <row r="11" spans="3:11" s="8" customFormat="1" ht="12.75">
      <c r="C11" s="20"/>
      <c r="D11" s="8" t="s">
        <v>85</v>
      </c>
      <c r="E11" s="4">
        <v>1169.8628770618457</v>
      </c>
      <c r="F11" s="4">
        <v>509.1647801849019</v>
      </c>
      <c r="G11" s="4">
        <f t="shared" si="0"/>
        <v>298315.03365077067</v>
      </c>
      <c r="H11" s="4">
        <f t="shared" si="1"/>
        <v>129837.01894714998</v>
      </c>
      <c r="I11" s="41">
        <v>80405</v>
      </c>
      <c r="J11" s="32">
        <v>34.043747</v>
      </c>
      <c r="K11" s="32">
        <v>-118.210061</v>
      </c>
    </row>
    <row r="12" spans="3:11" s="8" customFormat="1" ht="12.75">
      <c r="C12" s="20"/>
      <c r="D12" s="8" t="s">
        <v>86</v>
      </c>
      <c r="E12" s="4">
        <v>552.0501698309931</v>
      </c>
      <c r="F12" s="4">
        <v>316.30959738077337</v>
      </c>
      <c r="G12" s="4">
        <f t="shared" si="0"/>
        <v>140772.79330690324</v>
      </c>
      <c r="H12" s="4">
        <f t="shared" si="1"/>
        <v>80658.9473320972</v>
      </c>
      <c r="I12" s="41">
        <v>80406</v>
      </c>
      <c r="J12" s="32">
        <v>34.047215</v>
      </c>
      <c r="K12" s="32">
        <v>-118.219648</v>
      </c>
    </row>
    <row r="13" spans="3:11" s="8" customFormat="1" ht="12.75">
      <c r="C13" s="20"/>
      <c r="D13" s="8" t="s">
        <v>87</v>
      </c>
      <c r="E13" s="4">
        <v>572.927658006982</v>
      </c>
      <c r="F13" s="4">
        <v>353.6157806988691</v>
      </c>
      <c r="G13" s="4">
        <f t="shared" si="0"/>
        <v>146096.5527917804</v>
      </c>
      <c r="H13" s="4">
        <f t="shared" si="1"/>
        <v>90172.02407821163</v>
      </c>
      <c r="I13" s="41">
        <v>80407</v>
      </c>
      <c r="J13" s="32">
        <v>34.047634</v>
      </c>
      <c r="K13" s="32">
        <v>-118.22594</v>
      </c>
    </row>
    <row r="14" spans="3:11" s="8" customFormat="1" ht="12.75">
      <c r="C14" s="20"/>
      <c r="D14" s="8" t="s">
        <v>88</v>
      </c>
      <c r="E14" s="4">
        <v>1696.878502821327</v>
      </c>
      <c r="F14" s="4">
        <v>687.6204733005377</v>
      </c>
      <c r="G14" s="4">
        <f t="shared" si="0"/>
        <v>432704.0182194384</v>
      </c>
      <c r="H14" s="4">
        <f t="shared" si="1"/>
        <v>175343.2206916371</v>
      </c>
      <c r="I14" s="41">
        <v>80408</v>
      </c>
      <c r="J14" s="32">
        <v>34.0501</v>
      </c>
      <c r="K14" s="32">
        <v>-118.237901</v>
      </c>
    </row>
    <row r="15" spans="4:11" ht="12.75">
      <c r="D15" s="6" t="s">
        <v>100</v>
      </c>
      <c r="E15" s="4">
        <v>8267.346706467775</v>
      </c>
      <c r="F15" s="4">
        <v>2801.1508338313597</v>
      </c>
      <c r="G15" s="4">
        <f t="shared" si="0"/>
        <v>2108173.410149283</v>
      </c>
      <c r="H15" s="4">
        <f t="shared" si="1"/>
        <v>714293.4626269967</v>
      </c>
      <c r="I15" s="41">
        <v>80409</v>
      </c>
      <c r="J15" s="31">
        <v>34.056061</v>
      </c>
      <c r="K15" s="31">
        <v>-118.234759</v>
      </c>
    </row>
    <row r="16" spans="4:11" ht="12.75">
      <c r="D16" s="6" t="s">
        <v>52</v>
      </c>
      <c r="E16" s="4">
        <v>729.7103037513423</v>
      </c>
      <c r="F16" s="4">
        <v>775.7957759591965</v>
      </c>
      <c r="G16" s="4">
        <f t="shared" si="0"/>
        <v>186076.12745659228</v>
      </c>
      <c r="H16" s="4">
        <f t="shared" si="1"/>
        <v>197827.9228695951</v>
      </c>
      <c r="I16" s="41">
        <v>80410</v>
      </c>
      <c r="J16" s="31">
        <v>34.063861</v>
      </c>
      <c r="K16" s="31">
        <v>-118.23584</v>
      </c>
    </row>
    <row r="17" spans="4:11" ht="12.75">
      <c r="D17" s="6" t="s">
        <v>58</v>
      </c>
      <c r="E17" s="4">
        <v>528.8324542273249</v>
      </c>
      <c r="F17" s="4">
        <v>750.8071083786948</v>
      </c>
      <c r="G17" s="4">
        <f t="shared" si="0"/>
        <v>134852.27582796785</v>
      </c>
      <c r="H17" s="4">
        <f t="shared" si="1"/>
        <v>191455.81263656716</v>
      </c>
      <c r="I17" s="41">
        <v>80411</v>
      </c>
      <c r="J17" s="31">
        <v>34.080949</v>
      </c>
      <c r="K17" s="31">
        <v>-118.220429</v>
      </c>
    </row>
    <row r="18" spans="4:11" ht="12.75">
      <c r="D18" s="6" t="s">
        <v>55</v>
      </c>
      <c r="E18" s="4">
        <v>261.0969815379384</v>
      </c>
      <c r="F18" s="4">
        <v>501.8944462706187</v>
      </c>
      <c r="G18" s="4">
        <f t="shared" si="0"/>
        <v>66579.7302921743</v>
      </c>
      <c r="H18" s="4">
        <f t="shared" si="1"/>
        <v>127983.08379900777</v>
      </c>
      <c r="I18" s="41">
        <v>80412</v>
      </c>
      <c r="J18" s="31">
        <v>34.087227</v>
      </c>
      <c r="K18" s="31">
        <v>-118.213213</v>
      </c>
    </row>
    <row r="19" spans="4:11" ht="12.75">
      <c r="D19" s="6" t="s">
        <v>62</v>
      </c>
      <c r="E19" s="4">
        <v>319.307839275375</v>
      </c>
      <c r="F19" s="4">
        <v>514.9597267696736</v>
      </c>
      <c r="G19" s="4">
        <f t="shared" si="0"/>
        <v>81423.49901522062</v>
      </c>
      <c r="H19" s="4">
        <f t="shared" si="1"/>
        <v>131314.73032626676</v>
      </c>
      <c r="I19" s="41">
        <v>80413</v>
      </c>
      <c r="J19" s="31">
        <v>34.098243</v>
      </c>
      <c r="K19" s="31">
        <v>-118.206712</v>
      </c>
    </row>
    <row r="20" spans="4:11" ht="12.75">
      <c r="D20" s="6" t="s">
        <v>56</v>
      </c>
      <c r="E20" s="4">
        <v>834.2800832642997</v>
      </c>
      <c r="F20" s="4">
        <v>1585.9853730865323</v>
      </c>
      <c r="G20" s="4">
        <f t="shared" si="0"/>
        <v>212741.42123239642</v>
      </c>
      <c r="H20" s="4">
        <f t="shared" si="1"/>
        <v>404426.27013706573</v>
      </c>
      <c r="I20" s="41">
        <v>80414</v>
      </c>
      <c r="J20" s="31">
        <v>34.111179</v>
      </c>
      <c r="K20" s="31">
        <v>-118.192606</v>
      </c>
    </row>
    <row r="21" spans="4:11" ht="12.75">
      <c r="D21" s="6" t="s">
        <v>60</v>
      </c>
      <c r="E21" s="4">
        <v>524.0627307098471</v>
      </c>
      <c r="F21" s="4">
        <v>1101.9281167641243</v>
      </c>
      <c r="G21" s="4">
        <f t="shared" si="0"/>
        <v>133635.996331011</v>
      </c>
      <c r="H21" s="4">
        <f t="shared" si="1"/>
        <v>280991.6697748517</v>
      </c>
      <c r="I21" s="41">
        <v>80415</v>
      </c>
      <c r="J21" s="31">
        <v>34.115186</v>
      </c>
      <c r="K21" s="31">
        <v>-118.157886</v>
      </c>
    </row>
    <row r="22" spans="4:11" ht="12.75">
      <c r="D22" s="6" t="s">
        <v>54</v>
      </c>
      <c r="E22" s="4">
        <v>402.7679194342561</v>
      </c>
      <c r="F22" s="4">
        <v>1038.6743830821993</v>
      </c>
      <c r="G22" s="4">
        <f t="shared" si="0"/>
        <v>102705.81945573531</v>
      </c>
      <c r="H22" s="4">
        <f t="shared" si="1"/>
        <v>264861.9676859608</v>
      </c>
      <c r="I22" s="41">
        <v>80416</v>
      </c>
      <c r="J22" s="31">
        <v>34.133521</v>
      </c>
      <c r="K22" s="31">
        <v>-118.148126</v>
      </c>
    </row>
    <row r="23" spans="4:11" ht="12.75">
      <c r="D23" s="6" t="s">
        <v>53</v>
      </c>
      <c r="E23" s="4">
        <v>290.3233622938326</v>
      </c>
      <c r="F23" s="4">
        <v>1204.4349994979345</v>
      </c>
      <c r="G23" s="4">
        <f t="shared" si="0"/>
        <v>74032.45738492731</v>
      </c>
      <c r="H23" s="4">
        <f t="shared" si="1"/>
        <v>307130.9248719733</v>
      </c>
      <c r="I23" s="41">
        <v>80417</v>
      </c>
      <c r="J23" s="31">
        <v>34.14191</v>
      </c>
      <c r="K23" s="31">
        <v>-118.148214</v>
      </c>
    </row>
    <row r="24" spans="4:11" ht="12.75">
      <c r="D24" s="6" t="s">
        <v>59</v>
      </c>
      <c r="E24" s="4">
        <v>397.40626120962173</v>
      </c>
      <c r="F24" s="4">
        <v>1762.337457503274</v>
      </c>
      <c r="G24" s="4">
        <f t="shared" si="0"/>
        <v>101338.59660845355</v>
      </c>
      <c r="H24" s="4">
        <f t="shared" si="1"/>
        <v>449396.0516633349</v>
      </c>
      <c r="I24" s="41">
        <v>80418</v>
      </c>
      <c r="J24" s="31">
        <v>34.148356</v>
      </c>
      <c r="K24" s="31">
        <v>-118.147512</v>
      </c>
    </row>
    <row r="25" spans="4:11" ht="12.75">
      <c r="D25" s="6" t="s">
        <v>57</v>
      </c>
      <c r="E25" s="4">
        <v>227.67624264812585</v>
      </c>
      <c r="F25" s="4">
        <v>1563.8214379677593</v>
      </c>
      <c r="G25" s="4">
        <f t="shared" si="0"/>
        <v>58057.44187527209</v>
      </c>
      <c r="H25" s="4">
        <f t="shared" si="1"/>
        <v>398774.4666817786</v>
      </c>
      <c r="I25" s="41">
        <v>80419</v>
      </c>
      <c r="J25" s="31">
        <v>34.151806</v>
      </c>
      <c r="K25" s="31">
        <v>-118.13139</v>
      </c>
    </row>
    <row r="26" spans="4:11" ht="12.75">
      <c r="D26" s="6" t="s">
        <v>51</v>
      </c>
      <c r="E26" s="4">
        <v>123.96969922774822</v>
      </c>
      <c r="F26" s="4">
        <v>1471.4791942297236</v>
      </c>
      <c r="G26" s="4">
        <f t="shared" si="0"/>
        <v>31612.273303075795</v>
      </c>
      <c r="H26" s="4">
        <f t="shared" si="1"/>
        <v>375227.19452857954</v>
      </c>
      <c r="I26" s="41">
        <v>80420</v>
      </c>
      <c r="J26" s="31">
        <v>34.152417</v>
      </c>
      <c r="K26" s="31">
        <v>-118.114348</v>
      </c>
    </row>
    <row r="27" spans="4:11" ht="12.75">
      <c r="D27" s="6" t="s">
        <v>61</v>
      </c>
      <c r="F27" s="4">
        <v>3368.091994309322</v>
      </c>
      <c r="G27" s="4"/>
      <c r="H27" s="4">
        <f t="shared" si="1"/>
        <v>858863.4585488772</v>
      </c>
      <c r="I27" s="41">
        <v>80421</v>
      </c>
      <c r="J27" s="31">
        <v>34.147752</v>
      </c>
      <c r="K27" s="31">
        <v>-118.081212</v>
      </c>
    </row>
    <row r="28" spans="5:11" s="8" customFormat="1" ht="12.75">
      <c r="E28" s="4"/>
      <c r="F28" s="4"/>
      <c r="G28" s="4"/>
      <c r="H28" s="4"/>
      <c r="I28" s="41"/>
      <c r="J28" s="32"/>
      <c r="K28" s="32"/>
    </row>
    <row r="29" spans="3:11" s="8" customFormat="1" ht="12.75">
      <c r="C29" s="12" t="s">
        <v>72</v>
      </c>
      <c r="D29" s="13"/>
      <c r="G29" s="4"/>
      <c r="H29" s="4"/>
      <c r="I29" s="41"/>
      <c r="J29" s="32"/>
      <c r="K29" s="32"/>
    </row>
    <row r="30" spans="4:11" ht="12.75">
      <c r="D30" s="6" t="s">
        <v>61</v>
      </c>
      <c r="E30" s="4">
        <v>2784.1190899787484</v>
      </c>
      <c r="G30" s="4">
        <f t="shared" si="0"/>
        <v>709950.3679445809</v>
      </c>
      <c r="H30" s="4"/>
      <c r="I30" s="41">
        <v>80421</v>
      </c>
      <c r="J30" s="31">
        <v>34.147752</v>
      </c>
      <c r="K30" s="31">
        <v>-118.081212</v>
      </c>
    </row>
    <row r="31" spans="4:11" ht="12.75">
      <c r="D31" s="6" t="s">
        <v>51</v>
      </c>
      <c r="E31" s="4">
        <v>1320.024059240693</v>
      </c>
      <c r="F31" s="4">
        <v>114.62839331725536</v>
      </c>
      <c r="G31" s="4">
        <f t="shared" si="0"/>
        <v>336606.1351063767</v>
      </c>
      <c r="H31" s="4">
        <f t="shared" si="1"/>
        <v>29230.240295900116</v>
      </c>
      <c r="I31" s="41">
        <v>80420</v>
      </c>
      <c r="J31" s="31">
        <v>34.152417</v>
      </c>
      <c r="K31" s="31">
        <v>-118.114348</v>
      </c>
    </row>
    <row r="32" spans="4:11" ht="12.75">
      <c r="D32" s="6" t="s">
        <v>57</v>
      </c>
      <c r="E32" s="4">
        <v>1524.8249394642767</v>
      </c>
      <c r="F32" s="4">
        <v>265.94683637043175</v>
      </c>
      <c r="G32" s="4">
        <f t="shared" si="0"/>
        <v>388830.35956339055</v>
      </c>
      <c r="H32" s="4">
        <f t="shared" si="1"/>
        <v>67816.44327446009</v>
      </c>
      <c r="I32" s="41">
        <v>80419</v>
      </c>
      <c r="J32" s="31">
        <v>34.151806</v>
      </c>
      <c r="K32" s="31">
        <v>-118.13139</v>
      </c>
    </row>
    <row r="33" spans="4:11" ht="12.75">
      <c r="D33" s="6" t="s">
        <v>59</v>
      </c>
      <c r="E33" s="4">
        <v>1929.9527242470556</v>
      </c>
      <c r="F33" s="4">
        <v>399.67646115718685</v>
      </c>
      <c r="G33" s="4">
        <f t="shared" si="0"/>
        <v>492137.94468299916</v>
      </c>
      <c r="H33" s="4">
        <f t="shared" si="1"/>
        <v>101917.49759508265</v>
      </c>
      <c r="I33" s="41">
        <v>80418</v>
      </c>
      <c r="J33" s="31">
        <v>34.148356</v>
      </c>
      <c r="K33" s="31">
        <v>-118.147512</v>
      </c>
    </row>
    <row r="34" spans="4:11" ht="12.75">
      <c r="D34" s="6" t="s">
        <v>53</v>
      </c>
      <c r="E34" s="4">
        <v>1308.955663343208</v>
      </c>
      <c r="F34" s="4">
        <v>287.78544812237175</v>
      </c>
      <c r="G34" s="4">
        <f t="shared" si="0"/>
        <v>333783.69415251806</v>
      </c>
      <c r="H34" s="4">
        <f t="shared" si="1"/>
        <v>73385.28927120479</v>
      </c>
      <c r="I34" s="41">
        <v>80417</v>
      </c>
      <c r="J34" s="31">
        <v>34.14191</v>
      </c>
      <c r="K34" s="31">
        <v>-118.148214</v>
      </c>
    </row>
    <row r="35" spans="4:11" ht="12.75">
      <c r="D35" s="6" t="s">
        <v>54</v>
      </c>
      <c r="E35" s="4">
        <v>1125.0392761267613</v>
      </c>
      <c r="F35" s="4">
        <v>408.92229837040634</v>
      </c>
      <c r="G35" s="4">
        <f t="shared" si="0"/>
        <v>286885.0154123241</v>
      </c>
      <c r="H35" s="4">
        <f t="shared" si="1"/>
        <v>104275.18608445361</v>
      </c>
      <c r="I35" s="41">
        <v>80416</v>
      </c>
      <c r="J35" s="31">
        <v>34.133521</v>
      </c>
      <c r="K35" s="31">
        <v>-118.148126</v>
      </c>
    </row>
    <row r="36" spans="4:11" ht="12.75">
      <c r="D36" s="6" t="s">
        <v>60</v>
      </c>
      <c r="E36" s="4">
        <v>1143.9216639637411</v>
      </c>
      <c r="F36" s="4">
        <v>517.6455812138997</v>
      </c>
      <c r="G36" s="4">
        <f t="shared" si="0"/>
        <v>291700.024310754</v>
      </c>
      <c r="H36" s="4">
        <f t="shared" si="1"/>
        <v>131999.62320954443</v>
      </c>
      <c r="I36" s="41">
        <v>80415</v>
      </c>
      <c r="J36" s="31">
        <v>34.115186</v>
      </c>
      <c r="K36" s="31">
        <v>-118.157886</v>
      </c>
    </row>
    <row r="37" spans="4:11" ht="12.75">
      <c r="D37" s="6" t="s">
        <v>56</v>
      </c>
      <c r="E37" s="4">
        <v>1759.7377141928541</v>
      </c>
      <c r="F37" s="4">
        <v>769.289744707063</v>
      </c>
      <c r="G37" s="4">
        <f t="shared" si="0"/>
        <v>448733.1171191778</v>
      </c>
      <c r="H37" s="4">
        <f t="shared" si="1"/>
        <v>196168.88490030108</v>
      </c>
      <c r="I37" s="41">
        <v>80414</v>
      </c>
      <c r="J37" s="31">
        <v>34.111179</v>
      </c>
      <c r="K37" s="31">
        <v>-118.192606</v>
      </c>
    </row>
    <row r="38" spans="4:11" ht="12.75">
      <c r="D38" s="6" t="s">
        <v>62</v>
      </c>
      <c r="E38" s="4">
        <v>547.4115405810426</v>
      </c>
      <c r="F38" s="4">
        <v>276.3554005389603</v>
      </c>
      <c r="G38" s="4">
        <f t="shared" si="0"/>
        <v>139589.94284816587</v>
      </c>
      <c r="H38" s="4">
        <f t="shared" si="1"/>
        <v>70470.62713743487</v>
      </c>
      <c r="I38" s="41">
        <v>80413</v>
      </c>
      <c r="J38" s="31">
        <v>34.098243</v>
      </c>
      <c r="K38" s="31">
        <v>-118.206712</v>
      </c>
    </row>
    <row r="39" spans="4:11" ht="12.75">
      <c r="D39" s="6" t="s">
        <v>55</v>
      </c>
      <c r="E39" s="4">
        <v>559.580786866022</v>
      </c>
      <c r="F39" s="4">
        <v>233.0019946117336</v>
      </c>
      <c r="G39" s="4">
        <f t="shared" si="0"/>
        <v>142693.1006508356</v>
      </c>
      <c r="H39" s="4">
        <f t="shared" si="1"/>
        <v>59415.50862599207</v>
      </c>
      <c r="I39" s="41">
        <v>80412</v>
      </c>
      <c r="J39" s="31">
        <v>34.087227</v>
      </c>
      <c r="K39" s="31">
        <v>-118.213213</v>
      </c>
    </row>
    <row r="40" spans="4:11" ht="12.75">
      <c r="D40" s="6" t="s">
        <v>58</v>
      </c>
      <c r="E40" s="4">
        <v>797.8655616296717</v>
      </c>
      <c r="F40" s="4">
        <v>440.4459773214745</v>
      </c>
      <c r="G40" s="4">
        <f t="shared" si="0"/>
        <v>203455.71821556627</v>
      </c>
      <c r="H40" s="4">
        <f t="shared" si="1"/>
        <v>112313.724216976</v>
      </c>
      <c r="I40" s="41">
        <v>80411</v>
      </c>
      <c r="J40" s="31">
        <v>34.080949</v>
      </c>
      <c r="K40" s="31">
        <v>-118.220429</v>
      </c>
    </row>
    <row r="41" spans="4:11" ht="12.75">
      <c r="D41" s="6" t="s">
        <v>52</v>
      </c>
      <c r="E41" s="4">
        <v>886.0469776867318</v>
      </c>
      <c r="F41" s="4">
        <v>774.5943454918228</v>
      </c>
      <c r="G41" s="4">
        <f t="shared" si="0"/>
        <v>225941.9793101166</v>
      </c>
      <c r="H41" s="4">
        <f t="shared" si="1"/>
        <v>197521.5581004148</v>
      </c>
      <c r="I41" s="41">
        <v>80410</v>
      </c>
      <c r="J41" s="31">
        <v>34.063861</v>
      </c>
      <c r="K41" s="31">
        <v>-118.23584</v>
      </c>
    </row>
    <row r="42" spans="4:11" ht="12.75">
      <c r="D42" s="6" t="s">
        <v>100</v>
      </c>
      <c r="E42" s="4">
        <v>3001.3789027970925</v>
      </c>
      <c r="F42" s="4">
        <v>9110.912183140555</v>
      </c>
      <c r="G42" s="4">
        <f t="shared" si="0"/>
        <v>765351.6202132585</v>
      </c>
      <c r="H42" s="4">
        <f t="shared" si="1"/>
        <v>2323282.606700842</v>
      </c>
      <c r="I42" s="41">
        <v>80409</v>
      </c>
      <c r="J42" s="31">
        <v>34.056061</v>
      </c>
      <c r="K42" s="31">
        <v>-118.234759</v>
      </c>
    </row>
    <row r="43" spans="4:11" ht="12.75">
      <c r="D43" s="6" t="s">
        <v>88</v>
      </c>
      <c r="E43" s="4">
        <v>928.9602152407294</v>
      </c>
      <c r="F43" s="4">
        <v>1526.038104132491</v>
      </c>
      <c r="G43" s="4">
        <f t="shared" si="0"/>
        <v>236884.85488638602</v>
      </c>
      <c r="H43" s="4">
        <f t="shared" si="1"/>
        <v>389139.7165537852</v>
      </c>
      <c r="I43" s="41">
        <v>80408</v>
      </c>
      <c r="J43" s="31">
        <v>34.0501</v>
      </c>
      <c r="K43" s="31">
        <v>-118.237901</v>
      </c>
    </row>
    <row r="44" spans="4:11" ht="12.75">
      <c r="D44" s="6" t="s">
        <v>87</v>
      </c>
      <c r="E44" s="4">
        <v>403.14214010290374</v>
      </c>
      <c r="F44" s="4">
        <v>549.9516261103352</v>
      </c>
      <c r="G44" s="4">
        <f t="shared" si="0"/>
        <v>102801.24572624045</v>
      </c>
      <c r="H44" s="4">
        <f t="shared" si="1"/>
        <v>140237.66465813547</v>
      </c>
      <c r="I44" s="41">
        <v>80407</v>
      </c>
      <c r="J44" s="31">
        <v>34.047634</v>
      </c>
      <c r="K44" s="31">
        <v>-118.22594</v>
      </c>
    </row>
    <row r="45" spans="4:11" ht="12.75">
      <c r="D45" s="6" t="s">
        <v>86</v>
      </c>
      <c r="E45" s="4">
        <v>349.5475779789155</v>
      </c>
      <c r="F45" s="4">
        <v>662.7490262575394</v>
      </c>
      <c r="G45" s="4">
        <f t="shared" si="0"/>
        <v>89134.63238462346</v>
      </c>
      <c r="H45" s="4">
        <f t="shared" si="1"/>
        <v>169001.00169567254</v>
      </c>
      <c r="I45" s="41">
        <v>80406</v>
      </c>
      <c r="J45" s="31">
        <v>34.047215</v>
      </c>
      <c r="K45" s="31">
        <v>-118.219648</v>
      </c>
    </row>
    <row r="46" spans="4:11" ht="12.75">
      <c r="D46" s="6" t="s">
        <v>85</v>
      </c>
      <c r="E46" s="4">
        <v>571.2487927183126</v>
      </c>
      <c r="F46" s="4">
        <v>1268.6789849409986</v>
      </c>
      <c r="G46" s="4">
        <f t="shared" si="0"/>
        <v>145668.44214316973</v>
      </c>
      <c r="H46" s="4">
        <f t="shared" si="1"/>
        <v>323513.14115995466</v>
      </c>
      <c r="I46" s="41">
        <v>80405</v>
      </c>
      <c r="J46" s="31">
        <v>34.043747</v>
      </c>
      <c r="K46" s="31">
        <v>-118.210061</v>
      </c>
    </row>
    <row r="47" spans="4:11" ht="12.75">
      <c r="D47" s="6" t="s">
        <v>84</v>
      </c>
      <c r="E47" s="4">
        <v>454.5749000641302</v>
      </c>
      <c r="F47" s="4">
        <v>1168.8378769818535</v>
      </c>
      <c r="G47" s="4">
        <f t="shared" si="0"/>
        <v>115916.59951635319</v>
      </c>
      <c r="H47" s="4">
        <f t="shared" si="1"/>
        <v>298053.6586303726</v>
      </c>
      <c r="I47" s="41">
        <v>80404</v>
      </c>
      <c r="J47" s="31">
        <v>34.0343</v>
      </c>
      <c r="K47" s="31">
        <v>-118.192182</v>
      </c>
    </row>
    <row r="48" spans="4:11" ht="12.75">
      <c r="D48" s="6" t="s">
        <v>83</v>
      </c>
      <c r="E48" s="4">
        <v>138.99510253518068</v>
      </c>
      <c r="F48" s="4">
        <v>401.9472840116717</v>
      </c>
      <c r="G48" s="4">
        <f t="shared" si="0"/>
        <v>35443.75114647107</v>
      </c>
      <c r="H48" s="4">
        <f t="shared" si="1"/>
        <v>102496.55742297629</v>
      </c>
      <c r="I48" s="41">
        <v>80403</v>
      </c>
      <c r="J48" s="31">
        <v>34.033319</v>
      </c>
      <c r="K48" s="31">
        <v>-118.16814</v>
      </c>
    </row>
    <row r="49" spans="4:11" ht="12.75">
      <c r="D49" s="6" t="s">
        <v>82</v>
      </c>
      <c r="E49" s="4">
        <v>118.02981650980972</v>
      </c>
      <c r="F49" s="4">
        <v>773.4437122591531</v>
      </c>
      <c r="G49" s="4">
        <f t="shared" si="0"/>
        <v>30097.603210001478</v>
      </c>
      <c r="H49" s="4">
        <f t="shared" si="1"/>
        <v>197228.14662608405</v>
      </c>
      <c r="I49" s="41">
        <v>80402</v>
      </c>
      <c r="J49" s="31">
        <v>34.033364</v>
      </c>
      <c r="K49" s="31">
        <v>-118.161206</v>
      </c>
    </row>
    <row r="50" spans="4:11" ht="12.75">
      <c r="D50" s="6" t="s">
        <v>81</v>
      </c>
      <c r="F50" s="4">
        <v>2302.816883455152</v>
      </c>
      <c r="G50" s="4"/>
      <c r="H50" s="4">
        <f t="shared" si="1"/>
        <v>587218.3052810638</v>
      </c>
      <c r="I50" s="41">
        <v>80401</v>
      </c>
      <c r="J50" s="31">
        <v>34.033398</v>
      </c>
      <c r="K50" s="31">
        <v>-118.154469</v>
      </c>
    </row>
    <row r="51" spans="5:11" s="8" customFormat="1" ht="12.75">
      <c r="E51" s="4"/>
      <c r="F51" s="4"/>
      <c r="G51" s="14"/>
      <c r="H51" s="14"/>
      <c r="I51" s="43"/>
      <c r="J51" s="32"/>
      <c r="K51" s="32"/>
    </row>
    <row r="52" spans="5:11" s="8" customFormat="1" ht="12.75">
      <c r="E52" s="4"/>
      <c r="F52" s="4"/>
      <c r="G52" s="4"/>
      <c r="H52" s="4"/>
      <c r="I52" s="41"/>
      <c r="J52" s="32"/>
      <c r="K52" s="32"/>
    </row>
    <row r="53" spans="2:11" s="8" customFormat="1" ht="12.75">
      <c r="B53" s="10" t="s">
        <v>67</v>
      </c>
      <c r="C53" s="11"/>
      <c r="E53" s="4"/>
      <c r="F53" s="4"/>
      <c r="G53" s="4"/>
      <c r="H53" s="4"/>
      <c r="I53" s="41"/>
      <c r="J53" s="32"/>
      <c r="K53" s="32"/>
    </row>
    <row r="54" spans="3:11" s="8" customFormat="1" ht="12.75">
      <c r="C54" s="12" t="s">
        <v>71</v>
      </c>
      <c r="D54" s="13"/>
      <c r="E54" s="4"/>
      <c r="F54" s="4"/>
      <c r="G54" s="4"/>
      <c r="H54" s="4"/>
      <c r="I54" s="41"/>
      <c r="J54" s="32"/>
      <c r="K54" s="32"/>
    </row>
    <row r="55" spans="4:11" ht="12.75">
      <c r="D55" s="6" t="s">
        <v>81</v>
      </c>
      <c r="E55" s="4">
        <v>1119.2678924852032</v>
      </c>
      <c r="G55" s="4">
        <f>E55*52</f>
        <v>58201.93040923057</v>
      </c>
      <c r="H55" s="4"/>
      <c r="I55" s="41">
        <v>80401</v>
      </c>
      <c r="J55" s="32">
        <v>34.033398</v>
      </c>
      <c r="K55" s="32">
        <v>-118.154469</v>
      </c>
    </row>
    <row r="56" spans="4:11" ht="12.75">
      <c r="D56" s="8" t="s">
        <v>82</v>
      </c>
      <c r="E56" s="4">
        <v>376.86598860946634</v>
      </c>
      <c r="F56" s="4">
        <v>78.85478039451068</v>
      </c>
      <c r="G56" s="4">
        <f aca="true" t="shared" si="2" ref="G56:G97">E56*52</f>
        <v>19597.03140769225</v>
      </c>
      <c r="H56" s="4">
        <f aca="true" t="shared" si="3" ref="H56:H98">F56*52</f>
        <v>4100.448580514556</v>
      </c>
      <c r="I56" s="41">
        <v>80402</v>
      </c>
      <c r="J56" s="32">
        <v>34.033364</v>
      </c>
      <c r="K56" s="32">
        <v>-118.161206</v>
      </c>
    </row>
    <row r="57" spans="4:11" ht="12.75">
      <c r="D57" s="8" t="s">
        <v>83</v>
      </c>
      <c r="E57" s="4">
        <v>266.18202012452963</v>
      </c>
      <c r="F57" s="4">
        <v>68.94871084900092</v>
      </c>
      <c r="G57" s="4">
        <f t="shared" si="2"/>
        <v>13841.465046475541</v>
      </c>
      <c r="H57" s="4">
        <f t="shared" si="3"/>
        <v>3585.3329641480477</v>
      </c>
      <c r="I57" s="41">
        <v>80403</v>
      </c>
      <c r="J57" s="32">
        <v>34.033319</v>
      </c>
      <c r="K57" s="32">
        <v>-118.16814</v>
      </c>
    </row>
    <row r="58" spans="4:11" ht="12.75">
      <c r="D58" s="8" t="s">
        <v>84</v>
      </c>
      <c r="E58" s="4">
        <v>660.0503135850988</v>
      </c>
      <c r="F58" s="4">
        <v>272.5639285845165</v>
      </c>
      <c r="G58" s="4">
        <f t="shared" si="2"/>
        <v>34322.61630642514</v>
      </c>
      <c r="H58" s="4">
        <f t="shared" si="3"/>
        <v>14173.324286394856</v>
      </c>
      <c r="I58" s="41">
        <v>80404</v>
      </c>
      <c r="J58" s="32">
        <v>34.0343</v>
      </c>
      <c r="K58" s="32">
        <v>-118.192182</v>
      </c>
    </row>
    <row r="59" spans="4:11" ht="12.75">
      <c r="D59" s="8" t="s">
        <v>85</v>
      </c>
      <c r="E59" s="4">
        <v>763.6242667903973</v>
      </c>
      <c r="F59" s="4">
        <v>325.0323008400971</v>
      </c>
      <c r="G59" s="4">
        <f t="shared" si="2"/>
        <v>39708.46187310066</v>
      </c>
      <c r="H59" s="4">
        <f t="shared" si="3"/>
        <v>16901.67964368505</v>
      </c>
      <c r="I59" s="41">
        <v>80405</v>
      </c>
      <c r="J59" s="32">
        <v>34.043747</v>
      </c>
      <c r="K59" s="32">
        <v>-118.210061</v>
      </c>
    </row>
    <row r="60" spans="4:11" ht="12.75">
      <c r="D60" s="8" t="s">
        <v>86</v>
      </c>
      <c r="E60" s="4">
        <v>387.91319510064943</v>
      </c>
      <c r="F60" s="4">
        <v>245.45367751899985</v>
      </c>
      <c r="G60" s="4">
        <f t="shared" si="2"/>
        <v>20171.486145233772</v>
      </c>
      <c r="H60" s="4">
        <f t="shared" si="3"/>
        <v>12763.591230987993</v>
      </c>
      <c r="I60" s="41">
        <v>80406</v>
      </c>
      <c r="J60" s="32">
        <v>34.047215</v>
      </c>
      <c r="K60" s="32">
        <v>-118.219648</v>
      </c>
    </row>
    <row r="61" spans="4:11" ht="12.75">
      <c r="D61" s="8" t="s">
        <v>87</v>
      </c>
      <c r="E61" s="4">
        <v>238.6533704731662</v>
      </c>
      <c r="F61" s="4">
        <v>162.09555226715042</v>
      </c>
      <c r="G61" s="4">
        <f t="shared" si="2"/>
        <v>12409.975264604644</v>
      </c>
      <c r="H61" s="4">
        <f t="shared" si="3"/>
        <v>8428.968717891821</v>
      </c>
      <c r="I61" s="41">
        <v>80407</v>
      </c>
      <c r="J61" s="32">
        <v>34.047634</v>
      </c>
      <c r="K61" s="32">
        <v>-118.22594</v>
      </c>
    </row>
    <row r="62" spans="4:11" ht="12.75">
      <c r="D62" s="8" t="s">
        <v>88</v>
      </c>
      <c r="E62" s="4">
        <v>1090.4825691224012</v>
      </c>
      <c r="F62" s="4">
        <v>420.9175407929573</v>
      </c>
      <c r="G62" s="4">
        <f t="shared" si="2"/>
        <v>56705.09359436486</v>
      </c>
      <c r="H62" s="4">
        <f t="shared" si="3"/>
        <v>21887.71212123378</v>
      </c>
      <c r="I62" s="41">
        <v>80408</v>
      </c>
      <c r="J62" s="32">
        <v>34.0501</v>
      </c>
      <c r="K62" s="32">
        <v>-118.237901</v>
      </c>
    </row>
    <row r="63" spans="4:11" ht="12.75">
      <c r="D63" s="6" t="s">
        <v>100</v>
      </c>
      <c r="E63" s="4">
        <v>4586.127452822589</v>
      </c>
      <c r="F63" s="4">
        <v>1575.0035982196591</v>
      </c>
      <c r="G63" s="4">
        <f t="shared" si="2"/>
        <v>238478.6275467746</v>
      </c>
      <c r="H63" s="4">
        <f t="shared" si="3"/>
        <v>81900.18710742227</v>
      </c>
      <c r="I63" s="41">
        <v>80409</v>
      </c>
      <c r="J63" s="31">
        <v>34.056061</v>
      </c>
      <c r="K63" s="31">
        <v>-118.234759</v>
      </c>
    </row>
    <row r="64" spans="4:11" ht="12.75">
      <c r="D64" s="8" t="s">
        <v>52</v>
      </c>
      <c r="E64" s="4">
        <v>577.078602380923</v>
      </c>
      <c r="F64" s="4">
        <v>673.4890336053389</v>
      </c>
      <c r="G64" s="4">
        <f t="shared" si="2"/>
        <v>30008.087323808</v>
      </c>
      <c r="H64" s="4">
        <f t="shared" si="3"/>
        <v>35021.429747477625</v>
      </c>
      <c r="I64" s="41">
        <v>80410</v>
      </c>
      <c r="J64" s="31">
        <v>34.063861</v>
      </c>
      <c r="K64" s="31">
        <v>-118.23584</v>
      </c>
    </row>
    <row r="65" spans="4:11" ht="12.75">
      <c r="D65" s="8" t="s">
        <v>58</v>
      </c>
      <c r="E65" s="4">
        <v>334.1263183268592</v>
      </c>
      <c r="F65" s="4">
        <v>499.95908801212306</v>
      </c>
      <c r="G65" s="4">
        <f t="shared" si="2"/>
        <v>17374.568552996676</v>
      </c>
      <c r="H65" s="4">
        <f t="shared" si="3"/>
        <v>25997.872576630398</v>
      </c>
      <c r="I65" s="41">
        <v>80411</v>
      </c>
      <c r="J65" s="31">
        <v>34.080949</v>
      </c>
      <c r="K65" s="31">
        <v>-118.220429</v>
      </c>
    </row>
    <row r="66" spans="4:11" ht="12.75">
      <c r="D66" s="8" t="s">
        <v>55</v>
      </c>
      <c r="E66" s="4">
        <v>288.0020881111128</v>
      </c>
      <c r="F66" s="4">
        <v>332.8506882972106</v>
      </c>
      <c r="G66" s="4">
        <f t="shared" si="2"/>
        <v>14976.108581777866</v>
      </c>
      <c r="H66" s="4">
        <f t="shared" si="3"/>
        <v>17308.23579145495</v>
      </c>
      <c r="I66" s="41">
        <v>80412</v>
      </c>
      <c r="J66" s="31">
        <v>34.087227</v>
      </c>
      <c r="K66" s="31">
        <v>-118.213213</v>
      </c>
    </row>
    <row r="67" spans="4:11" ht="12.75">
      <c r="D67" s="8" t="s">
        <v>62</v>
      </c>
      <c r="E67" s="4">
        <v>234.80970269822095</v>
      </c>
      <c r="F67" s="4">
        <v>368.5219565219119</v>
      </c>
      <c r="G67" s="4">
        <f t="shared" si="2"/>
        <v>12210.10454030749</v>
      </c>
      <c r="H67" s="4">
        <f t="shared" si="3"/>
        <v>19163.141739139417</v>
      </c>
      <c r="I67" s="41">
        <v>80413</v>
      </c>
      <c r="J67" s="31">
        <v>34.098243</v>
      </c>
      <c r="K67" s="31">
        <v>-118.206712</v>
      </c>
    </row>
    <row r="68" spans="4:11" ht="12.75">
      <c r="D68" s="8" t="s">
        <v>56</v>
      </c>
      <c r="E68" s="4">
        <v>452.66528376881894</v>
      </c>
      <c r="F68" s="4">
        <v>962.6036742828314</v>
      </c>
      <c r="G68" s="4">
        <f t="shared" si="2"/>
        <v>23538.594755978585</v>
      </c>
      <c r="H68" s="4">
        <f t="shared" si="3"/>
        <v>50055.39106270723</v>
      </c>
      <c r="I68" s="41">
        <v>80414</v>
      </c>
      <c r="J68" s="31">
        <v>34.111179</v>
      </c>
      <c r="K68" s="31">
        <v>-118.192606</v>
      </c>
    </row>
    <row r="69" spans="4:11" ht="12.75">
      <c r="D69" s="8" t="s">
        <v>60</v>
      </c>
      <c r="E69" s="4">
        <v>447.8857736329224</v>
      </c>
      <c r="F69" s="4">
        <v>637.7016205871545</v>
      </c>
      <c r="G69" s="4">
        <f t="shared" si="2"/>
        <v>23290.060228911963</v>
      </c>
      <c r="H69" s="4">
        <f t="shared" si="3"/>
        <v>33160.48427053203</v>
      </c>
      <c r="I69" s="41">
        <v>80415</v>
      </c>
      <c r="J69" s="31">
        <v>34.115186</v>
      </c>
      <c r="K69" s="31">
        <v>-118.157886</v>
      </c>
    </row>
    <row r="70" spans="4:11" ht="12.75">
      <c r="D70" s="8" t="s">
        <v>54</v>
      </c>
      <c r="E70" s="4">
        <v>173.08369695283767</v>
      </c>
      <c r="F70" s="4">
        <v>491.93087559209636</v>
      </c>
      <c r="G70" s="4">
        <f t="shared" si="2"/>
        <v>9000.352241547558</v>
      </c>
      <c r="H70" s="4">
        <f t="shared" si="3"/>
        <v>25580.405530789012</v>
      </c>
      <c r="I70" s="41">
        <v>80416</v>
      </c>
      <c r="J70" s="31">
        <v>34.133521</v>
      </c>
      <c r="K70" s="31">
        <v>-118.148126</v>
      </c>
    </row>
    <row r="71" spans="4:11" ht="12.75">
      <c r="D71" s="8" t="s">
        <v>53</v>
      </c>
      <c r="E71" s="4">
        <v>248.18540101737807</v>
      </c>
      <c r="F71" s="4">
        <v>780.2659818175523</v>
      </c>
      <c r="G71" s="4">
        <f t="shared" si="2"/>
        <v>12905.64085290366</v>
      </c>
      <c r="H71" s="4">
        <f t="shared" si="3"/>
        <v>40573.83105451272</v>
      </c>
      <c r="I71" s="41">
        <v>80417</v>
      </c>
      <c r="J71" s="31">
        <v>34.14191</v>
      </c>
      <c r="K71" s="31">
        <v>-118.148214</v>
      </c>
    </row>
    <row r="72" spans="4:11" ht="12.75">
      <c r="D72" s="8" t="s">
        <v>59</v>
      </c>
      <c r="E72" s="4">
        <v>230.57789933713119</v>
      </c>
      <c r="F72" s="4">
        <v>1271.5658550965736</v>
      </c>
      <c r="G72" s="4">
        <f t="shared" si="2"/>
        <v>11990.050765530821</v>
      </c>
      <c r="H72" s="4">
        <f t="shared" si="3"/>
        <v>66121.42446502183</v>
      </c>
      <c r="I72" s="41">
        <v>80418</v>
      </c>
      <c r="J72" s="31">
        <v>34.148356</v>
      </c>
      <c r="K72" s="31">
        <v>-118.147512</v>
      </c>
    </row>
    <row r="73" spans="4:11" ht="12.75">
      <c r="D73" s="8" t="s">
        <v>57</v>
      </c>
      <c r="E73" s="4">
        <v>155.79741304944432</v>
      </c>
      <c r="F73" s="4">
        <v>803.4034876938412</v>
      </c>
      <c r="G73" s="4">
        <f t="shared" si="2"/>
        <v>8101.4654785711045</v>
      </c>
      <c r="H73" s="4">
        <f t="shared" si="3"/>
        <v>41776.98136007974</v>
      </c>
      <c r="I73" s="41">
        <v>80419</v>
      </c>
      <c r="J73" s="31">
        <v>34.151806</v>
      </c>
      <c r="K73" s="31">
        <v>-118.13139</v>
      </c>
    </row>
    <row r="74" spans="4:11" ht="12.75">
      <c r="D74" s="8" t="s">
        <v>51</v>
      </c>
      <c r="E74" s="4">
        <v>65.9380043538753</v>
      </c>
      <c r="F74" s="4">
        <v>596.1827262023802</v>
      </c>
      <c r="G74" s="4">
        <f t="shared" si="2"/>
        <v>3428.7762264015155</v>
      </c>
      <c r="H74" s="4">
        <f t="shared" si="3"/>
        <v>31001.50176252377</v>
      </c>
      <c r="I74" s="41">
        <v>80420</v>
      </c>
      <c r="J74" s="31">
        <v>34.152417</v>
      </c>
      <c r="K74" s="31">
        <v>-118.114348</v>
      </c>
    </row>
    <row r="75" spans="4:11" ht="12.75">
      <c r="D75" s="8" t="s">
        <v>61</v>
      </c>
      <c r="F75" s="4">
        <v>2232.4190996489156</v>
      </c>
      <c r="G75" s="4"/>
      <c r="H75" s="4">
        <f t="shared" si="3"/>
        <v>116085.7931817436</v>
      </c>
      <c r="I75" s="41">
        <v>80421</v>
      </c>
      <c r="J75" s="31">
        <v>34.147752</v>
      </c>
      <c r="K75" s="31">
        <v>-118.081212</v>
      </c>
    </row>
    <row r="76" spans="5:11" s="8" customFormat="1" ht="12.75">
      <c r="E76" s="4"/>
      <c r="F76" s="4"/>
      <c r="G76" s="4"/>
      <c r="H76" s="4"/>
      <c r="I76" s="41"/>
      <c r="J76" s="32"/>
      <c r="K76" s="32"/>
    </row>
    <row r="77" spans="3:11" s="8" customFormat="1" ht="12.75">
      <c r="C77" s="12" t="s">
        <v>72</v>
      </c>
      <c r="D77" s="13"/>
      <c r="G77" s="4"/>
      <c r="H77" s="4"/>
      <c r="I77" s="41"/>
      <c r="J77" s="32"/>
      <c r="K77" s="32"/>
    </row>
    <row r="78" spans="4:11" ht="12.75">
      <c r="D78" s="6" t="s">
        <v>61</v>
      </c>
      <c r="E78" s="4">
        <v>1687.9972774904143</v>
      </c>
      <c r="G78" s="4">
        <f t="shared" si="2"/>
        <v>87775.85842950155</v>
      </c>
      <c r="H78" s="4"/>
      <c r="I78" s="41">
        <v>80421</v>
      </c>
      <c r="J78" s="31">
        <v>34.147752</v>
      </c>
      <c r="K78" s="31">
        <v>-118.081212</v>
      </c>
    </row>
    <row r="79" spans="4:11" ht="12.75">
      <c r="D79" s="6" t="s">
        <v>51</v>
      </c>
      <c r="E79" s="4">
        <v>457.0827936163408</v>
      </c>
      <c r="F79" s="4">
        <v>51.98883073138028</v>
      </c>
      <c r="G79" s="4">
        <f t="shared" si="2"/>
        <v>23768.30526804972</v>
      </c>
      <c r="H79" s="4">
        <f t="shared" si="3"/>
        <v>2703.4191980317746</v>
      </c>
      <c r="I79" s="41">
        <v>80420</v>
      </c>
      <c r="J79" s="31">
        <v>34.152417</v>
      </c>
      <c r="K79" s="31">
        <v>-118.114348</v>
      </c>
    </row>
    <row r="80" spans="4:11" ht="12.75">
      <c r="D80" s="6" t="s">
        <v>57</v>
      </c>
      <c r="E80" s="4">
        <v>1113.8958147004362</v>
      </c>
      <c r="F80" s="4">
        <v>132.72695370386998</v>
      </c>
      <c r="G80" s="4">
        <f t="shared" si="2"/>
        <v>57922.582364422684</v>
      </c>
      <c r="H80" s="4">
        <f t="shared" si="3"/>
        <v>6901.8015926012395</v>
      </c>
      <c r="I80" s="41">
        <v>80419</v>
      </c>
      <c r="J80" s="31">
        <v>34.151806</v>
      </c>
      <c r="K80" s="31">
        <v>-118.13139</v>
      </c>
    </row>
    <row r="81" spans="4:11" ht="12.75">
      <c r="D81" s="6" t="s">
        <v>59</v>
      </c>
      <c r="E81" s="4">
        <v>1636.1278624330207</v>
      </c>
      <c r="F81" s="4">
        <v>316.61513431113406</v>
      </c>
      <c r="G81" s="4">
        <f t="shared" si="2"/>
        <v>85078.64884651708</v>
      </c>
      <c r="H81" s="4">
        <f t="shared" si="3"/>
        <v>16463.98698417897</v>
      </c>
      <c r="I81" s="41">
        <v>80418</v>
      </c>
      <c r="J81" s="31">
        <v>34.148356</v>
      </c>
      <c r="K81" s="31">
        <v>-118.147512</v>
      </c>
    </row>
    <row r="82" spans="4:11" ht="12.75">
      <c r="D82" s="6" t="s">
        <v>53</v>
      </c>
      <c r="E82" s="4">
        <v>952.1446967193218</v>
      </c>
      <c r="F82" s="4">
        <v>228.84554983943815</v>
      </c>
      <c r="G82" s="4">
        <f t="shared" si="2"/>
        <v>49511.524229404735</v>
      </c>
      <c r="H82" s="4">
        <f t="shared" si="3"/>
        <v>11899.968591650784</v>
      </c>
      <c r="I82" s="41">
        <v>80417</v>
      </c>
      <c r="J82" s="31">
        <v>34.14191</v>
      </c>
      <c r="K82" s="31">
        <v>-118.148214</v>
      </c>
    </row>
    <row r="83" spans="4:11" ht="12.75">
      <c r="D83" s="6" t="s">
        <v>54</v>
      </c>
      <c r="E83" s="4">
        <v>551.4360671263354</v>
      </c>
      <c r="F83" s="4">
        <v>228.42723043905355</v>
      </c>
      <c r="G83" s="4">
        <f t="shared" si="2"/>
        <v>28674.67549056944</v>
      </c>
      <c r="H83" s="4">
        <f t="shared" si="3"/>
        <v>11878.215982830785</v>
      </c>
      <c r="I83" s="41">
        <v>80416</v>
      </c>
      <c r="J83" s="31">
        <v>34.133521</v>
      </c>
      <c r="K83" s="31">
        <v>-118.148126</v>
      </c>
    </row>
    <row r="84" spans="4:11" ht="12.75">
      <c r="D84" s="6" t="s">
        <v>60</v>
      </c>
      <c r="E84" s="4">
        <v>634.8585954183841</v>
      </c>
      <c r="F84" s="4">
        <v>362.04414080546513</v>
      </c>
      <c r="G84" s="4">
        <f t="shared" si="2"/>
        <v>33012.64696175597</v>
      </c>
      <c r="H84" s="4">
        <f t="shared" si="3"/>
        <v>18826.295321884187</v>
      </c>
      <c r="I84" s="41">
        <v>80415</v>
      </c>
      <c r="J84" s="31">
        <v>34.115186</v>
      </c>
      <c r="K84" s="31">
        <v>-118.157886</v>
      </c>
    </row>
    <row r="85" spans="4:11" ht="12.75">
      <c r="D85" s="6" t="s">
        <v>56</v>
      </c>
      <c r="E85" s="4">
        <v>1085.6945440430316</v>
      </c>
      <c r="F85" s="4">
        <v>501.3610739267419</v>
      </c>
      <c r="G85" s="4">
        <f t="shared" si="2"/>
        <v>56456.11629023764</v>
      </c>
      <c r="H85" s="4">
        <f t="shared" si="3"/>
        <v>26070.77584419058</v>
      </c>
      <c r="I85" s="41">
        <v>80414</v>
      </c>
      <c r="J85" s="31">
        <v>34.111179</v>
      </c>
      <c r="K85" s="31">
        <v>-118.192606</v>
      </c>
    </row>
    <row r="86" spans="4:11" ht="12.75">
      <c r="D86" s="6" t="s">
        <v>62</v>
      </c>
      <c r="E86" s="4">
        <v>352.30306617773306</v>
      </c>
      <c r="F86" s="4">
        <v>138.7159910118714</v>
      </c>
      <c r="G86" s="4">
        <f t="shared" si="2"/>
        <v>18319.75944124212</v>
      </c>
      <c r="H86" s="4">
        <f t="shared" si="3"/>
        <v>7213.231532617313</v>
      </c>
      <c r="I86" s="41">
        <v>80413</v>
      </c>
      <c r="J86" s="31">
        <v>34.098243</v>
      </c>
      <c r="K86" s="31">
        <v>-118.206712</v>
      </c>
    </row>
    <row r="87" spans="4:11" ht="12.75">
      <c r="D87" s="6" t="s">
        <v>55</v>
      </c>
      <c r="E87" s="4">
        <v>263.34766674672926</v>
      </c>
      <c r="F87" s="4">
        <v>155.58488062844643</v>
      </c>
      <c r="G87" s="4">
        <f t="shared" si="2"/>
        <v>13694.078670829922</v>
      </c>
      <c r="H87" s="4">
        <f t="shared" si="3"/>
        <v>8090.413792679215</v>
      </c>
      <c r="I87" s="41">
        <v>80412</v>
      </c>
      <c r="J87" s="31">
        <v>34.087227</v>
      </c>
      <c r="K87" s="31">
        <v>-118.213213</v>
      </c>
    </row>
    <row r="88" spans="4:11" ht="12.75">
      <c r="D88" s="6" t="s">
        <v>58</v>
      </c>
      <c r="E88" s="4">
        <v>399.65351577584073</v>
      </c>
      <c r="F88" s="4">
        <v>265.4373688179355</v>
      </c>
      <c r="G88" s="4">
        <f t="shared" si="2"/>
        <v>20781.982820343717</v>
      </c>
      <c r="H88" s="4">
        <f t="shared" si="3"/>
        <v>13802.743178532648</v>
      </c>
      <c r="I88" s="41">
        <v>80411</v>
      </c>
      <c r="J88" s="31">
        <v>34.080949</v>
      </c>
      <c r="K88" s="31">
        <v>-118.220429</v>
      </c>
    </row>
    <row r="89" spans="4:11" ht="12.75">
      <c r="D89" s="6" t="s">
        <v>52</v>
      </c>
      <c r="E89" s="4">
        <v>880.4886906775158</v>
      </c>
      <c r="F89" s="4">
        <v>660.9625825289546</v>
      </c>
      <c r="G89" s="4">
        <f t="shared" si="2"/>
        <v>45785.41191523082</v>
      </c>
      <c r="H89" s="4">
        <f t="shared" si="3"/>
        <v>34370.05429150564</v>
      </c>
      <c r="I89" s="41">
        <v>80410</v>
      </c>
      <c r="J89" s="31">
        <v>34.063861</v>
      </c>
      <c r="K89" s="31">
        <v>-118.23584</v>
      </c>
    </row>
    <row r="90" spans="4:11" ht="12.75">
      <c r="D90" s="6" t="s">
        <v>100</v>
      </c>
      <c r="E90" s="4">
        <v>2089.3933378021143</v>
      </c>
      <c r="F90" s="4">
        <v>5041.367551655624</v>
      </c>
      <c r="G90" s="4">
        <f t="shared" si="2"/>
        <v>108648.45356570995</v>
      </c>
      <c r="H90" s="4">
        <f t="shared" si="3"/>
        <v>262151.11268609244</v>
      </c>
      <c r="I90" s="41">
        <v>80409</v>
      </c>
      <c r="J90" s="31">
        <v>34.056061</v>
      </c>
      <c r="K90" s="31">
        <v>-118.234759</v>
      </c>
    </row>
    <row r="91" spans="4:11" ht="12.75">
      <c r="D91" s="6" t="s">
        <v>88</v>
      </c>
      <c r="E91" s="4">
        <v>597.757692480757</v>
      </c>
      <c r="F91" s="4">
        <v>1209.560825107237</v>
      </c>
      <c r="G91" s="4">
        <f t="shared" si="2"/>
        <v>31083.400008999364</v>
      </c>
      <c r="H91" s="4">
        <f t="shared" si="3"/>
        <v>62897.16290557632</v>
      </c>
      <c r="I91" s="41">
        <v>80408</v>
      </c>
      <c r="J91" s="31">
        <v>34.0501</v>
      </c>
      <c r="K91" s="31">
        <v>-118.237901</v>
      </c>
    </row>
    <row r="92" spans="4:11" ht="12.75">
      <c r="D92" s="6" t="s">
        <v>87</v>
      </c>
      <c r="E92" s="4">
        <v>196.7501907274436</v>
      </c>
      <c r="F92" s="4">
        <v>337.38636093893166</v>
      </c>
      <c r="G92" s="4">
        <f t="shared" si="2"/>
        <v>10231.009917827067</v>
      </c>
      <c r="H92" s="4">
        <f t="shared" si="3"/>
        <v>17544.090768824448</v>
      </c>
      <c r="I92" s="41">
        <v>80407</v>
      </c>
      <c r="J92" s="31">
        <v>34.047634</v>
      </c>
      <c r="K92" s="31">
        <v>-118.22594</v>
      </c>
    </row>
    <row r="93" spans="4:11" ht="12.75">
      <c r="D93" s="6" t="s">
        <v>86</v>
      </c>
      <c r="E93" s="4">
        <v>180.8757941484926</v>
      </c>
      <c r="F93" s="4">
        <v>370.83754806506147</v>
      </c>
      <c r="G93" s="4">
        <f t="shared" si="2"/>
        <v>9405.541295721614</v>
      </c>
      <c r="H93" s="4">
        <f t="shared" si="3"/>
        <v>19283.552499383197</v>
      </c>
      <c r="I93" s="41">
        <v>80406</v>
      </c>
      <c r="J93" s="31">
        <v>34.047215</v>
      </c>
      <c r="K93" s="31">
        <v>-118.219648</v>
      </c>
    </row>
    <row r="94" spans="4:11" ht="12.75">
      <c r="D94" s="6" t="s">
        <v>85</v>
      </c>
      <c r="E94" s="4">
        <v>289.5199483699012</v>
      </c>
      <c r="F94" s="4">
        <v>714.8232315851812</v>
      </c>
      <c r="G94" s="4">
        <f t="shared" si="2"/>
        <v>15055.037315234864</v>
      </c>
      <c r="H94" s="4">
        <f t="shared" si="3"/>
        <v>37170.808042429424</v>
      </c>
      <c r="I94" s="41">
        <v>80405</v>
      </c>
      <c r="J94" s="31">
        <v>34.043747</v>
      </c>
      <c r="K94" s="31">
        <v>-118.210061</v>
      </c>
    </row>
    <row r="95" spans="4:11" ht="12.75">
      <c r="D95" s="6" t="s">
        <v>84</v>
      </c>
      <c r="E95" s="4">
        <v>387.1238584253788</v>
      </c>
      <c r="F95" s="4">
        <v>778.857001896944</v>
      </c>
      <c r="G95" s="4">
        <f t="shared" si="2"/>
        <v>20130.440638119697</v>
      </c>
      <c r="H95" s="4">
        <f t="shared" si="3"/>
        <v>40500.56409864109</v>
      </c>
      <c r="I95" s="41">
        <v>80404</v>
      </c>
      <c r="J95" s="31">
        <v>34.0343</v>
      </c>
      <c r="K95" s="31">
        <v>-118.192182</v>
      </c>
    </row>
    <row r="96" spans="4:11" ht="12.75">
      <c r="D96" s="6" t="s">
        <v>83</v>
      </c>
      <c r="E96" s="4">
        <v>81.11520925446537</v>
      </c>
      <c r="F96" s="4">
        <v>253.4532131384714</v>
      </c>
      <c r="G96" s="4">
        <f t="shared" si="2"/>
        <v>4217.990881232199</v>
      </c>
      <c r="H96" s="4">
        <f t="shared" si="3"/>
        <v>13179.567083200513</v>
      </c>
      <c r="I96" s="41">
        <v>80403</v>
      </c>
      <c r="J96" s="31">
        <v>34.033319</v>
      </c>
      <c r="K96" s="31">
        <v>-118.16814</v>
      </c>
    </row>
    <row r="97" spans="4:11" ht="12.75">
      <c r="D97" s="6" t="s">
        <v>82</v>
      </c>
      <c r="E97" s="4">
        <v>82.76832296768534</v>
      </c>
      <c r="F97" s="4">
        <v>480.3133020808724</v>
      </c>
      <c r="G97" s="4">
        <f t="shared" si="2"/>
        <v>4303.952794319637</v>
      </c>
      <c r="H97" s="4">
        <f t="shared" si="3"/>
        <v>24976.291708205365</v>
      </c>
      <c r="I97" s="41">
        <v>80402</v>
      </c>
      <c r="J97" s="31">
        <v>34.033364</v>
      </c>
      <c r="K97" s="31">
        <v>-118.161206</v>
      </c>
    </row>
    <row r="98" spans="4:11" ht="12.75">
      <c r="D98" s="6" t="s">
        <v>81</v>
      </c>
      <c r="F98" s="4">
        <v>1701.486857576243</v>
      </c>
      <c r="G98" s="4"/>
      <c r="H98" s="4">
        <f t="shared" si="3"/>
        <v>88477.31659396464</v>
      </c>
      <c r="I98" s="41">
        <v>80401</v>
      </c>
      <c r="J98" s="31">
        <v>34.033398</v>
      </c>
      <c r="K98" s="31">
        <v>-118.154469</v>
      </c>
    </row>
    <row r="99" spans="5:11" s="8" customFormat="1" ht="12.75">
      <c r="E99" s="4"/>
      <c r="F99" s="4"/>
      <c r="G99" s="14"/>
      <c r="H99" s="14"/>
      <c r="I99" s="43"/>
      <c r="J99" s="32"/>
      <c r="K99" s="32"/>
    </row>
    <row r="100" spans="5:11" s="8" customFormat="1" ht="12.75">
      <c r="E100" s="4"/>
      <c r="F100" s="4"/>
      <c r="G100" s="4"/>
      <c r="H100" s="4"/>
      <c r="I100" s="41"/>
      <c r="J100" s="32"/>
      <c r="K100" s="32"/>
    </row>
    <row r="101" spans="2:11" s="8" customFormat="1" ht="12.75">
      <c r="B101" s="10" t="s">
        <v>68</v>
      </c>
      <c r="C101" s="11"/>
      <c r="D101" s="11"/>
      <c r="E101" s="4"/>
      <c r="F101" s="4"/>
      <c r="G101" s="4"/>
      <c r="H101" s="4"/>
      <c r="I101" s="41"/>
      <c r="J101" s="32"/>
      <c r="K101" s="32"/>
    </row>
    <row r="102" spans="3:11" s="8" customFormat="1" ht="12.75">
      <c r="C102" s="12" t="s">
        <v>71</v>
      </c>
      <c r="D102" s="13"/>
      <c r="E102" s="4"/>
      <c r="F102" s="4"/>
      <c r="G102" s="4"/>
      <c r="H102" s="4"/>
      <c r="I102" s="41"/>
      <c r="J102" s="32"/>
      <c r="K102" s="32"/>
    </row>
    <row r="103" spans="4:11" ht="12.75">
      <c r="D103" s="6" t="s">
        <v>81</v>
      </c>
      <c r="E103" s="4">
        <v>1152.8468597928916</v>
      </c>
      <c r="G103" s="4">
        <f>E103*58</f>
        <v>66865.1178679877</v>
      </c>
      <c r="H103" s="4"/>
      <c r="I103" s="41">
        <v>80401</v>
      </c>
      <c r="J103" s="32">
        <v>34.033398</v>
      </c>
      <c r="K103" s="32">
        <v>-118.154469</v>
      </c>
    </row>
    <row r="104" spans="4:11" ht="12.75">
      <c r="D104" s="6" t="s">
        <v>82</v>
      </c>
      <c r="E104" s="4">
        <v>334.716195472653</v>
      </c>
      <c r="F104" s="4">
        <v>55.855056212083454</v>
      </c>
      <c r="G104" s="4">
        <f aca="true" t="shared" si="4" ref="G104:G145">E104*58</f>
        <v>19413.539337413873</v>
      </c>
      <c r="H104" s="4">
        <f aca="true" t="shared" si="5" ref="H104:H146">F104*58</f>
        <v>3239.5932603008405</v>
      </c>
      <c r="I104" s="41">
        <v>80402</v>
      </c>
      <c r="J104" s="32">
        <v>34.033364</v>
      </c>
      <c r="K104" s="32">
        <v>-118.161206</v>
      </c>
    </row>
    <row r="105" spans="4:11" ht="12.75">
      <c r="D105" s="6" t="s">
        <v>83</v>
      </c>
      <c r="E105" s="4">
        <v>237.1817757871328</v>
      </c>
      <c r="F105" s="4">
        <v>77.95797066871894</v>
      </c>
      <c r="G105" s="4">
        <f t="shared" si="4"/>
        <v>13756.542995653703</v>
      </c>
      <c r="H105" s="4">
        <f t="shared" si="5"/>
        <v>4521.562298785699</v>
      </c>
      <c r="I105" s="41">
        <v>80403</v>
      </c>
      <c r="J105" s="32">
        <v>34.033319</v>
      </c>
      <c r="K105" s="32">
        <v>-118.16814</v>
      </c>
    </row>
    <row r="106" spans="4:11" ht="12.75">
      <c r="D106" s="6" t="s">
        <v>84</v>
      </c>
      <c r="E106" s="4">
        <v>696.756829643479</v>
      </c>
      <c r="F106" s="4">
        <v>248.88345252390698</v>
      </c>
      <c r="G106" s="4">
        <f t="shared" si="4"/>
        <v>40411.896119321784</v>
      </c>
      <c r="H106" s="4">
        <f t="shared" si="5"/>
        <v>14435.240246386606</v>
      </c>
      <c r="I106" s="41">
        <v>80404</v>
      </c>
      <c r="J106" s="32">
        <v>34.0343</v>
      </c>
      <c r="K106" s="32">
        <v>-118.192182</v>
      </c>
    </row>
    <row r="107" spans="4:11" ht="12.75">
      <c r="D107" s="6" t="s">
        <v>85</v>
      </c>
      <c r="E107" s="4">
        <v>721.3981186210782</v>
      </c>
      <c r="F107" s="4">
        <v>285.7199530730453</v>
      </c>
      <c r="G107" s="4">
        <f t="shared" si="4"/>
        <v>41841.09088002254</v>
      </c>
      <c r="H107" s="4">
        <f t="shared" si="5"/>
        <v>16571.757278236626</v>
      </c>
      <c r="I107" s="41">
        <v>80405</v>
      </c>
      <c r="J107" s="32">
        <v>34.043747</v>
      </c>
      <c r="K107" s="32">
        <v>-118.210061</v>
      </c>
    </row>
    <row r="108" spans="4:11" ht="12.75">
      <c r="D108" s="6" t="s">
        <v>86</v>
      </c>
      <c r="E108" s="4">
        <v>413.5566274762822</v>
      </c>
      <c r="F108" s="4">
        <v>184.27842767060986</v>
      </c>
      <c r="G108" s="4">
        <f t="shared" si="4"/>
        <v>23986.284393624366</v>
      </c>
      <c r="H108" s="4">
        <f t="shared" si="5"/>
        <v>10688.148804895372</v>
      </c>
      <c r="I108" s="41">
        <v>80406</v>
      </c>
      <c r="J108" s="32">
        <v>34.047215</v>
      </c>
      <c r="K108" s="32">
        <v>-118.219648</v>
      </c>
    </row>
    <row r="109" spans="4:11" ht="12.75">
      <c r="D109" s="6" t="s">
        <v>87</v>
      </c>
      <c r="E109" s="4">
        <v>297.5127459870147</v>
      </c>
      <c r="F109" s="4">
        <v>128.75888712528186</v>
      </c>
      <c r="G109" s="4">
        <f t="shared" si="4"/>
        <v>17255.739267246852</v>
      </c>
      <c r="H109" s="4">
        <f t="shared" si="5"/>
        <v>7468.015453266348</v>
      </c>
      <c r="I109" s="41">
        <v>80407</v>
      </c>
      <c r="J109" s="32">
        <v>34.047634</v>
      </c>
      <c r="K109" s="32">
        <v>-118.22594</v>
      </c>
    </row>
    <row r="110" spans="4:11" ht="12.75">
      <c r="D110" s="6" t="s">
        <v>88</v>
      </c>
      <c r="E110" s="4">
        <v>782.7246342284425</v>
      </c>
      <c r="F110" s="4">
        <v>395.3893400796574</v>
      </c>
      <c r="G110" s="4">
        <f t="shared" si="4"/>
        <v>45398.02878524966</v>
      </c>
      <c r="H110" s="4">
        <f t="shared" si="5"/>
        <v>22932.58172462013</v>
      </c>
      <c r="I110" s="41">
        <v>80408</v>
      </c>
      <c r="J110" s="32">
        <v>34.0501</v>
      </c>
      <c r="K110" s="32">
        <v>-118.237901</v>
      </c>
    </row>
    <row r="111" spans="4:11" ht="12.75">
      <c r="D111" s="6" t="s">
        <v>100</v>
      </c>
      <c r="E111" s="4">
        <v>3726.6840040768825</v>
      </c>
      <c r="F111" s="4">
        <v>1679.1503959106353</v>
      </c>
      <c r="G111" s="4">
        <f t="shared" si="4"/>
        <v>216147.67223645918</v>
      </c>
      <c r="H111" s="4">
        <f t="shared" si="5"/>
        <v>97390.72296281684</v>
      </c>
      <c r="I111" s="41">
        <v>80409</v>
      </c>
      <c r="J111" s="31">
        <v>34.056061</v>
      </c>
      <c r="K111" s="31">
        <v>-118.234759</v>
      </c>
    </row>
    <row r="112" spans="4:11" ht="12.75">
      <c r="D112" s="6" t="s">
        <v>52</v>
      </c>
      <c r="E112" s="4">
        <v>541.709145451378</v>
      </c>
      <c r="F112" s="4">
        <v>887.1394026332223</v>
      </c>
      <c r="G112" s="4">
        <f t="shared" si="4"/>
        <v>31419.130436179927</v>
      </c>
      <c r="H112" s="4">
        <f t="shared" si="5"/>
        <v>51454.08535272689</v>
      </c>
      <c r="I112" s="41">
        <v>80410</v>
      </c>
      <c r="J112" s="31">
        <v>34.063861</v>
      </c>
      <c r="K112" s="31">
        <v>-118.23584</v>
      </c>
    </row>
    <row r="113" spans="4:11" ht="12.75">
      <c r="D113" s="6" t="s">
        <v>58</v>
      </c>
      <c r="E113" s="4">
        <v>240.53518233619158</v>
      </c>
      <c r="F113" s="4">
        <v>348.98151550649357</v>
      </c>
      <c r="G113" s="4">
        <f t="shared" si="4"/>
        <v>13951.040575499112</v>
      </c>
      <c r="H113" s="4">
        <f t="shared" si="5"/>
        <v>20240.927899376627</v>
      </c>
      <c r="I113" s="41">
        <v>80411</v>
      </c>
      <c r="J113" s="31">
        <v>34.080949</v>
      </c>
      <c r="K113" s="31">
        <v>-118.220429</v>
      </c>
    </row>
    <row r="114" spans="4:11" ht="12.75">
      <c r="D114" s="6" t="s">
        <v>55</v>
      </c>
      <c r="E114" s="4">
        <v>203.16036106990344</v>
      </c>
      <c r="F114" s="4">
        <v>280.28583919561265</v>
      </c>
      <c r="G114" s="4">
        <f t="shared" si="4"/>
        <v>11783.3009420544</v>
      </c>
      <c r="H114" s="4">
        <f t="shared" si="5"/>
        <v>16256.578673345533</v>
      </c>
      <c r="I114" s="41">
        <v>80412</v>
      </c>
      <c r="J114" s="31">
        <v>34.087227</v>
      </c>
      <c r="K114" s="31">
        <v>-118.213213</v>
      </c>
    </row>
    <row r="115" spans="4:11" ht="12.75">
      <c r="D115" s="6" t="s">
        <v>62</v>
      </c>
      <c r="E115" s="4">
        <v>180.46430466431522</v>
      </c>
      <c r="F115" s="4">
        <v>306.38080183169546</v>
      </c>
      <c r="G115" s="4">
        <f t="shared" si="4"/>
        <v>10466.929670530282</v>
      </c>
      <c r="H115" s="4">
        <f t="shared" si="5"/>
        <v>17770.08650623834</v>
      </c>
      <c r="I115" s="41">
        <v>80413</v>
      </c>
      <c r="J115" s="31">
        <v>34.098243</v>
      </c>
      <c r="K115" s="31">
        <v>-118.206712</v>
      </c>
    </row>
    <row r="116" spans="4:11" ht="12.75">
      <c r="D116" s="6" t="s">
        <v>56</v>
      </c>
      <c r="E116" s="4">
        <v>440.35794185082375</v>
      </c>
      <c r="F116" s="4">
        <v>933.8052829157642</v>
      </c>
      <c r="G116" s="4">
        <f t="shared" si="4"/>
        <v>25540.760627347776</v>
      </c>
      <c r="H116" s="4">
        <f t="shared" si="5"/>
        <v>54160.706409114326</v>
      </c>
      <c r="I116" s="41">
        <v>80414</v>
      </c>
      <c r="J116" s="31">
        <v>34.111179</v>
      </c>
      <c r="K116" s="31">
        <v>-118.192606</v>
      </c>
    </row>
    <row r="117" spans="4:11" ht="12.75">
      <c r="D117" s="6" t="s">
        <v>60</v>
      </c>
      <c r="E117" s="4">
        <v>398.5031646385669</v>
      </c>
      <c r="F117" s="4">
        <v>510.4377724668165</v>
      </c>
      <c r="G117" s="4">
        <f t="shared" si="4"/>
        <v>23113.18354903688</v>
      </c>
      <c r="H117" s="4">
        <f t="shared" si="5"/>
        <v>29605.39080307536</v>
      </c>
      <c r="I117" s="41">
        <v>80415</v>
      </c>
      <c r="J117" s="31">
        <v>34.115186</v>
      </c>
      <c r="K117" s="31">
        <v>-118.157886</v>
      </c>
    </row>
    <row r="118" spans="4:11" ht="12.75">
      <c r="D118" s="6" t="s">
        <v>54</v>
      </c>
      <c r="E118" s="4">
        <v>209.5592279938863</v>
      </c>
      <c r="F118" s="4">
        <v>326.7960743420624</v>
      </c>
      <c r="G118" s="4">
        <f t="shared" si="4"/>
        <v>12154.435223645405</v>
      </c>
      <c r="H118" s="4">
        <f t="shared" si="5"/>
        <v>18954.17231183962</v>
      </c>
      <c r="I118" s="41">
        <v>80416</v>
      </c>
      <c r="J118" s="31">
        <v>34.133521</v>
      </c>
      <c r="K118" s="31">
        <v>-118.148126</v>
      </c>
    </row>
    <row r="119" spans="4:11" ht="12.75">
      <c r="D119" s="6" t="s">
        <v>53</v>
      </c>
      <c r="E119" s="4">
        <v>265.4373559477452</v>
      </c>
      <c r="F119" s="4">
        <v>618.5280590542344</v>
      </c>
      <c r="G119" s="4">
        <f t="shared" si="4"/>
        <v>15395.366644969221</v>
      </c>
      <c r="H119" s="4">
        <f t="shared" si="5"/>
        <v>35874.6274251456</v>
      </c>
      <c r="I119" s="41">
        <v>80417</v>
      </c>
      <c r="J119" s="31">
        <v>34.14191</v>
      </c>
      <c r="K119" s="31">
        <v>-118.148214</v>
      </c>
    </row>
    <row r="120" spans="4:11" ht="12.75">
      <c r="D120" s="6" t="s">
        <v>59</v>
      </c>
      <c r="E120" s="4">
        <v>276.08629110409856</v>
      </c>
      <c r="F120" s="4">
        <v>1136.052207901343</v>
      </c>
      <c r="G120" s="4">
        <f t="shared" si="4"/>
        <v>16013.004884037717</v>
      </c>
      <c r="H120" s="4">
        <f t="shared" si="5"/>
        <v>65891.0280582779</v>
      </c>
      <c r="I120" s="41">
        <v>80418</v>
      </c>
      <c r="J120" s="31">
        <v>34.148356</v>
      </c>
      <c r="K120" s="31">
        <v>-118.147512</v>
      </c>
    </row>
    <row r="121" spans="4:11" ht="12.75">
      <c r="D121" s="6" t="s">
        <v>57</v>
      </c>
      <c r="E121" s="4">
        <v>118.5640714316679</v>
      </c>
      <c r="F121" s="4">
        <v>788.7641390032813</v>
      </c>
      <c r="G121" s="4">
        <f t="shared" si="4"/>
        <v>6876.716143036738</v>
      </c>
      <c r="H121" s="4">
        <f t="shared" si="5"/>
        <v>45748.320062190316</v>
      </c>
      <c r="I121" s="41">
        <v>80419</v>
      </c>
      <c r="J121" s="31">
        <v>34.151806</v>
      </c>
      <c r="K121" s="31">
        <v>-118.13139</v>
      </c>
    </row>
    <row r="122" spans="4:11" ht="12.75">
      <c r="D122" s="6" t="s">
        <v>51</v>
      </c>
      <c r="E122" s="4">
        <v>74.79943088510839</v>
      </c>
      <c r="F122" s="4">
        <v>454.54822066183056</v>
      </c>
      <c r="G122" s="4">
        <f t="shared" si="4"/>
        <v>4338.366991336286</v>
      </c>
      <c r="H122" s="4">
        <f t="shared" si="5"/>
        <v>26363.79679838617</v>
      </c>
      <c r="I122" s="41">
        <v>80420</v>
      </c>
      <c r="J122" s="31">
        <v>34.152417</v>
      </c>
      <c r="K122" s="31">
        <v>-118.114348</v>
      </c>
    </row>
    <row r="123" spans="4:11" ht="12.75">
      <c r="D123" s="6" t="s">
        <v>61</v>
      </c>
      <c r="F123" s="4">
        <v>1640.095953552574</v>
      </c>
      <c r="G123" s="4"/>
      <c r="H123" s="4">
        <f t="shared" si="5"/>
        <v>95125.56530604929</v>
      </c>
      <c r="I123" s="41">
        <v>80421</v>
      </c>
      <c r="J123" s="31">
        <v>34.147752</v>
      </c>
      <c r="K123" s="31">
        <v>-118.081212</v>
      </c>
    </row>
    <row r="124" spans="5:11" s="8" customFormat="1" ht="12.75">
      <c r="E124" s="4"/>
      <c r="F124" s="4"/>
      <c r="G124" s="4"/>
      <c r="H124" s="4"/>
      <c r="I124" s="41"/>
      <c r="J124" s="32"/>
      <c r="K124" s="32"/>
    </row>
    <row r="125" spans="3:11" s="8" customFormat="1" ht="12.75">
      <c r="C125" s="12" t="s">
        <v>72</v>
      </c>
      <c r="D125" s="13"/>
      <c r="G125" s="4"/>
      <c r="H125" s="4"/>
      <c r="I125" s="41"/>
      <c r="J125" s="32"/>
      <c r="K125" s="32"/>
    </row>
    <row r="126" spans="4:11" ht="12.75">
      <c r="D126" s="6" t="s">
        <v>61</v>
      </c>
      <c r="E126" s="4">
        <v>1465.3035365946073</v>
      </c>
      <c r="G126" s="4">
        <f t="shared" si="4"/>
        <v>84987.60512248722</v>
      </c>
      <c r="H126" s="4"/>
      <c r="I126" s="41">
        <v>80421</v>
      </c>
      <c r="J126" s="31">
        <v>34.147752</v>
      </c>
      <c r="K126" s="31">
        <v>-118.081212</v>
      </c>
    </row>
    <row r="127" spans="4:11" ht="12.75">
      <c r="D127" s="6" t="s">
        <v>51</v>
      </c>
      <c r="E127" s="4">
        <v>346.0386691434008</v>
      </c>
      <c r="F127" s="4">
        <v>60.28403276617782</v>
      </c>
      <c r="G127" s="4">
        <f t="shared" si="4"/>
        <v>20070.242810317246</v>
      </c>
      <c r="H127" s="4">
        <f t="shared" si="5"/>
        <v>3496.4739004383136</v>
      </c>
      <c r="I127" s="41">
        <v>80420</v>
      </c>
      <c r="J127" s="31">
        <v>34.152417</v>
      </c>
      <c r="K127" s="31">
        <v>-118.114348</v>
      </c>
    </row>
    <row r="128" spans="4:11" ht="12.75">
      <c r="D128" s="6" t="s">
        <v>57</v>
      </c>
      <c r="E128" s="4">
        <v>841.7516103986109</v>
      </c>
      <c r="F128" s="4">
        <v>153.10915888400973</v>
      </c>
      <c r="G128" s="4">
        <f t="shared" si="4"/>
        <v>48821.593403119434</v>
      </c>
      <c r="H128" s="4">
        <f t="shared" si="5"/>
        <v>8880.331215272565</v>
      </c>
      <c r="I128" s="41">
        <v>80419</v>
      </c>
      <c r="J128" s="31">
        <v>34.151806</v>
      </c>
      <c r="K128" s="31">
        <v>-118.13139</v>
      </c>
    </row>
    <row r="129" spans="4:11" ht="12.75">
      <c r="D129" s="6" t="s">
        <v>59</v>
      </c>
      <c r="E129" s="4">
        <v>1320.4715788575766</v>
      </c>
      <c r="F129" s="4">
        <v>317.16823262266934</v>
      </c>
      <c r="G129" s="4">
        <f t="shared" si="4"/>
        <v>76587.35157373943</v>
      </c>
      <c r="H129" s="4">
        <f t="shared" si="5"/>
        <v>18395.757492114823</v>
      </c>
      <c r="I129" s="41">
        <v>80418</v>
      </c>
      <c r="J129" s="31">
        <v>34.148356</v>
      </c>
      <c r="K129" s="31">
        <v>-118.147512</v>
      </c>
    </row>
    <row r="130" spans="4:11" ht="12.75">
      <c r="D130" s="6" t="s">
        <v>53</v>
      </c>
      <c r="E130" s="4">
        <v>701.1194958257659</v>
      </c>
      <c r="F130" s="4">
        <v>184.1879178445646</v>
      </c>
      <c r="G130" s="4">
        <f t="shared" si="4"/>
        <v>40664.93075789442</v>
      </c>
      <c r="H130" s="4">
        <f t="shared" si="5"/>
        <v>10682.899234984747</v>
      </c>
      <c r="I130" s="41">
        <v>80417</v>
      </c>
      <c r="J130" s="31">
        <v>34.14191</v>
      </c>
      <c r="K130" s="31">
        <v>-118.148214</v>
      </c>
    </row>
    <row r="131" spans="4:11" ht="12.75">
      <c r="D131" s="6" t="s">
        <v>54</v>
      </c>
      <c r="E131" s="4">
        <v>391.25134184313697</v>
      </c>
      <c r="F131" s="4">
        <v>204.05645200882617</v>
      </c>
      <c r="G131" s="4">
        <f t="shared" si="4"/>
        <v>22692.577826901943</v>
      </c>
      <c r="H131" s="4">
        <f t="shared" si="5"/>
        <v>11835.274216511918</v>
      </c>
      <c r="I131" s="41">
        <v>80416</v>
      </c>
      <c r="J131" s="31">
        <v>34.133521</v>
      </c>
      <c r="K131" s="31">
        <v>-118.148126</v>
      </c>
    </row>
    <row r="132" spans="4:11" ht="12.75">
      <c r="D132" s="6" t="s">
        <v>60</v>
      </c>
      <c r="E132" s="4">
        <v>513.6045497160927</v>
      </c>
      <c r="F132" s="4">
        <v>338.96011642947565</v>
      </c>
      <c r="G132" s="4">
        <f t="shared" si="4"/>
        <v>29789.063883533378</v>
      </c>
      <c r="H132" s="4">
        <f t="shared" si="5"/>
        <v>19659.686752909587</v>
      </c>
      <c r="I132" s="41">
        <v>80415</v>
      </c>
      <c r="J132" s="31">
        <v>34.115186</v>
      </c>
      <c r="K132" s="31">
        <v>-118.157886</v>
      </c>
    </row>
    <row r="133" spans="4:11" ht="12.75">
      <c r="D133" s="6" t="s">
        <v>56</v>
      </c>
      <c r="E133" s="4">
        <v>867.3510401224733</v>
      </c>
      <c r="F133" s="4">
        <v>428.8722893281126</v>
      </c>
      <c r="G133" s="4">
        <f t="shared" si="4"/>
        <v>50306.36032710345</v>
      </c>
      <c r="H133" s="4">
        <f t="shared" si="5"/>
        <v>24874.59278103053</v>
      </c>
      <c r="I133" s="41">
        <v>80414</v>
      </c>
      <c r="J133" s="31">
        <v>34.111179</v>
      </c>
      <c r="K133" s="31">
        <v>-118.192606</v>
      </c>
    </row>
    <row r="134" spans="4:11" ht="12.75">
      <c r="D134" s="6" t="s">
        <v>62</v>
      </c>
      <c r="E134" s="4">
        <v>288.2109320669759</v>
      </c>
      <c r="F134" s="4">
        <v>146.6126854374493</v>
      </c>
      <c r="G134" s="4">
        <f t="shared" si="4"/>
        <v>16716.234059884602</v>
      </c>
      <c r="H134" s="4">
        <f t="shared" si="5"/>
        <v>8503.535755372059</v>
      </c>
      <c r="I134" s="41">
        <v>80413</v>
      </c>
      <c r="J134" s="31">
        <v>34.098243</v>
      </c>
      <c r="K134" s="31">
        <v>-118.206712</v>
      </c>
    </row>
    <row r="135" spans="4:11" ht="12.75">
      <c r="D135" s="6" t="s">
        <v>55</v>
      </c>
      <c r="E135" s="4">
        <v>260.07968768777283</v>
      </c>
      <c r="F135" s="4">
        <v>93.02290979590637</v>
      </c>
      <c r="G135" s="4">
        <f t="shared" si="4"/>
        <v>15084.621885890825</v>
      </c>
      <c r="H135" s="4">
        <f t="shared" si="5"/>
        <v>5395.32876816257</v>
      </c>
      <c r="I135" s="41">
        <v>80412</v>
      </c>
      <c r="J135" s="31">
        <v>34.087227</v>
      </c>
      <c r="K135" s="31">
        <v>-118.213213</v>
      </c>
    </row>
    <row r="136" spans="4:11" ht="12.75">
      <c r="D136" s="6" t="s">
        <v>58</v>
      </c>
      <c r="E136" s="4">
        <v>330.0727981977142</v>
      </c>
      <c r="F136" s="4">
        <v>246.46825623148877</v>
      </c>
      <c r="G136" s="4">
        <f t="shared" si="4"/>
        <v>19144.22229546742</v>
      </c>
      <c r="H136" s="4">
        <f t="shared" si="5"/>
        <v>14295.15886142635</v>
      </c>
      <c r="I136" s="41">
        <v>80411</v>
      </c>
      <c r="J136" s="31">
        <v>34.080949</v>
      </c>
      <c r="K136" s="31">
        <v>-118.220429</v>
      </c>
    </row>
    <row r="137" spans="4:11" ht="12.75">
      <c r="D137" s="6" t="s">
        <v>52</v>
      </c>
      <c r="E137" s="4">
        <v>748.763695514814</v>
      </c>
      <c r="F137" s="4">
        <v>698.1001422649892</v>
      </c>
      <c r="G137" s="4">
        <f t="shared" si="4"/>
        <v>43428.29433985921</v>
      </c>
      <c r="H137" s="4">
        <f t="shared" si="5"/>
        <v>40489.80825136937</v>
      </c>
      <c r="I137" s="41">
        <v>80410</v>
      </c>
      <c r="J137" s="31">
        <v>34.063861</v>
      </c>
      <c r="K137" s="31">
        <v>-118.23584</v>
      </c>
    </row>
    <row r="138" spans="4:11" ht="12.75">
      <c r="D138" s="6" t="s">
        <v>100</v>
      </c>
      <c r="E138" s="4">
        <v>1553.0905298376906</v>
      </c>
      <c r="F138" s="4">
        <v>3850.196434507</v>
      </c>
      <c r="G138" s="4">
        <f t="shared" si="4"/>
        <v>90079.25073058605</v>
      </c>
      <c r="H138" s="4">
        <f t="shared" si="5"/>
        <v>223311.393201406</v>
      </c>
      <c r="I138" s="41">
        <v>80409</v>
      </c>
      <c r="J138" s="31">
        <v>34.056061</v>
      </c>
      <c r="K138" s="31">
        <v>-118.234759</v>
      </c>
    </row>
    <row r="139" spans="4:11" ht="12.75">
      <c r="D139" s="6" t="s">
        <v>88</v>
      </c>
      <c r="E139" s="4">
        <v>483.6843509673145</v>
      </c>
      <c r="F139" s="4">
        <v>713.8413583363051</v>
      </c>
      <c r="G139" s="4">
        <f t="shared" si="4"/>
        <v>28053.692356104242</v>
      </c>
      <c r="H139" s="4">
        <f t="shared" si="5"/>
        <v>41402.7987835057</v>
      </c>
      <c r="I139" s="41">
        <v>80408</v>
      </c>
      <c r="J139" s="31">
        <v>34.0501</v>
      </c>
      <c r="K139" s="31">
        <v>-118.237901</v>
      </c>
    </row>
    <row r="140" spans="4:11" ht="12.75">
      <c r="D140" s="6" t="s">
        <v>87</v>
      </c>
      <c r="E140" s="4">
        <v>208.5920794162679</v>
      </c>
      <c r="F140" s="4">
        <v>288.4492919037391</v>
      </c>
      <c r="G140" s="4">
        <f t="shared" si="4"/>
        <v>12098.340606143538</v>
      </c>
      <c r="H140" s="4">
        <f t="shared" si="5"/>
        <v>16730.058930416868</v>
      </c>
      <c r="I140" s="41">
        <v>80407</v>
      </c>
      <c r="J140" s="31">
        <v>34.047634</v>
      </c>
      <c r="K140" s="31">
        <v>-118.22594</v>
      </c>
    </row>
    <row r="141" spans="4:11" ht="12.75">
      <c r="D141" s="6" t="s">
        <v>86</v>
      </c>
      <c r="E141" s="4">
        <v>236.84046546513864</v>
      </c>
      <c r="F141" s="4">
        <v>457.7357697149055</v>
      </c>
      <c r="G141" s="4">
        <f t="shared" si="4"/>
        <v>13736.746996978041</v>
      </c>
      <c r="H141" s="4">
        <f t="shared" si="5"/>
        <v>26548.674643464517</v>
      </c>
      <c r="I141" s="41">
        <v>80406</v>
      </c>
      <c r="J141" s="31">
        <v>34.047215</v>
      </c>
      <c r="K141" s="31">
        <v>-118.219648</v>
      </c>
    </row>
    <row r="142" spans="4:11" ht="12.75">
      <c r="D142" s="6" t="s">
        <v>85</v>
      </c>
      <c r="E142" s="4">
        <v>329.70692247026415</v>
      </c>
      <c r="F142" s="4">
        <v>718.6487959200688</v>
      </c>
      <c r="G142" s="4">
        <f t="shared" si="4"/>
        <v>19123.00150327532</v>
      </c>
      <c r="H142" s="4">
        <f t="shared" si="5"/>
        <v>41681.63016336399</v>
      </c>
      <c r="I142" s="41">
        <v>80405</v>
      </c>
      <c r="J142" s="31">
        <v>34.043747</v>
      </c>
      <c r="K142" s="31">
        <v>-118.210061</v>
      </c>
    </row>
    <row r="143" spans="4:11" ht="12.75">
      <c r="D143" s="6" t="s">
        <v>84</v>
      </c>
      <c r="E143" s="4">
        <v>319.9380312325521</v>
      </c>
      <c r="F143" s="4">
        <v>771.2068711363503</v>
      </c>
      <c r="G143" s="4">
        <f t="shared" si="4"/>
        <v>18556.40581148802</v>
      </c>
      <c r="H143" s="4">
        <f t="shared" si="5"/>
        <v>44729.99852590832</v>
      </c>
      <c r="I143" s="41">
        <v>80404</v>
      </c>
      <c r="J143" s="31">
        <v>34.0343</v>
      </c>
      <c r="K143" s="31">
        <v>-118.192182</v>
      </c>
    </row>
    <row r="144" spans="4:11" ht="12.75">
      <c r="D144" s="6" t="s">
        <v>83</v>
      </c>
      <c r="E144" s="4">
        <v>187.83325981452526</v>
      </c>
      <c r="F144" s="4">
        <v>275.17325034252093</v>
      </c>
      <c r="G144" s="4">
        <f t="shared" si="4"/>
        <v>10894.329069242465</v>
      </c>
      <c r="H144" s="4">
        <f t="shared" si="5"/>
        <v>15960.048519866214</v>
      </c>
      <c r="I144" s="41">
        <v>80403</v>
      </c>
      <c r="J144" s="31">
        <v>34.033319</v>
      </c>
      <c r="K144" s="31">
        <v>-118.16814</v>
      </c>
    </row>
    <row r="145" spans="4:11" ht="12.75">
      <c r="D145" s="6" t="s">
        <v>82</v>
      </c>
      <c r="E145" s="4">
        <v>84.94479742356401</v>
      </c>
      <c r="F145" s="4">
        <v>366.8854054986112</v>
      </c>
      <c r="G145" s="4">
        <f t="shared" si="4"/>
        <v>4926.798250566712</v>
      </c>
      <c r="H145" s="4">
        <f t="shared" si="5"/>
        <v>21279.353518919448</v>
      </c>
      <c r="I145" s="41">
        <v>80402</v>
      </c>
      <c r="J145" s="31">
        <v>34.033364</v>
      </c>
      <c r="K145" s="31">
        <v>-118.161206</v>
      </c>
    </row>
    <row r="146" spans="4:11" ht="12.75">
      <c r="D146" s="6" t="s">
        <v>81</v>
      </c>
      <c r="F146" s="4">
        <v>1286.602244659789</v>
      </c>
      <c r="G146" s="4"/>
      <c r="H146" s="4">
        <f t="shared" si="5"/>
        <v>74622.93019026777</v>
      </c>
      <c r="I146" s="41">
        <v>80401</v>
      </c>
      <c r="J146" s="31">
        <v>34.033398</v>
      </c>
      <c r="K146" s="31">
        <v>-118.154469</v>
      </c>
    </row>
  </sheetData>
  <mergeCells count="2">
    <mergeCell ref="E3:F3"/>
    <mergeCell ref="G3:H3"/>
  </mergeCells>
  <printOptions/>
  <pageMargins left="0.5" right="0.5" top="1" bottom="1" header="0.5" footer="0.5"/>
  <pageSetup horizontalDpi="600" verticalDpi="600" orientation="landscape" r:id="rId1"/>
  <headerFooter alignWithMargins="0">
    <oddHeader>&amp;LPage &amp;P of &amp;N&amp;C&amp;"Tahoma,Regular"&amp;12Metro Rail Patronage&amp;R&amp;D &amp;T</oddHeader>
    <oddFooter>&amp;L&amp;"Courier New,Regular"&amp;8&amp;F,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K92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3" width="6.421875" style="6" customWidth="1"/>
    <col min="4" max="4" width="33.421875" style="6" customWidth="1"/>
    <col min="5" max="6" width="10.421875" style="4" customWidth="1"/>
    <col min="7" max="8" width="10.57421875" style="5" customWidth="1"/>
    <col min="9" max="9" width="9.7109375" style="40" customWidth="1"/>
    <col min="10" max="11" width="12.7109375" style="31" customWidth="1"/>
    <col min="12" max="16384" width="10.28125" style="6" customWidth="1"/>
  </cols>
  <sheetData>
    <row r="1" spans="1:4" ht="12.75">
      <c r="A1" s="2" t="s">
        <v>69</v>
      </c>
      <c r="B1" s="3"/>
      <c r="C1" s="3"/>
      <c r="D1" s="3"/>
    </row>
    <row r="2" spans="1:11" s="8" customFormat="1" ht="12.75">
      <c r="A2" s="2" t="s">
        <v>106</v>
      </c>
      <c r="B2" s="3"/>
      <c r="C2" s="3"/>
      <c r="D2" s="3"/>
      <c r="E2" s="7"/>
      <c r="F2" s="7"/>
      <c r="G2" s="4"/>
      <c r="H2" s="4"/>
      <c r="I2" s="41"/>
      <c r="J2" s="32"/>
      <c r="K2" s="32"/>
    </row>
    <row r="3" spans="2:11" s="8" customFormat="1" ht="12.75">
      <c r="B3" s="9"/>
      <c r="E3" s="44" t="s">
        <v>63</v>
      </c>
      <c r="F3" s="46"/>
      <c r="G3" s="44" t="s">
        <v>105</v>
      </c>
      <c r="H3" s="46"/>
      <c r="I3" s="38"/>
      <c r="J3" s="32"/>
      <c r="K3" s="32"/>
    </row>
    <row r="4" spans="1:11" s="8" customFormat="1" ht="12.75">
      <c r="A4" s="29" t="s">
        <v>89</v>
      </c>
      <c r="B4" s="30"/>
      <c r="D4" s="8" t="s">
        <v>0</v>
      </c>
      <c r="E4" s="37" t="s">
        <v>1</v>
      </c>
      <c r="F4" s="37" t="s">
        <v>2</v>
      </c>
      <c r="G4" s="37" t="s">
        <v>1</v>
      </c>
      <c r="H4" s="37" t="s">
        <v>2</v>
      </c>
      <c r="I4" s="39" t="s">
        <v>104</v>
      </c>
      <c r="J4" s="33" t="s">
        <v>102</v>
      </c>
      <c r="K4" s="33" t="s">
        <v>103</v>
      </c>
    </row>
    <row r="5" spans="2:11" s="8" customFormat="1" ht="12.75">
      <c r="B5" s="10" t="s">
        <v>64</v>
      </c>
      <c r="C5" s="11"/>
      <c r="E5" s="4"/>
      <c r="F5" s="4"/>
      <c r="G5" s="4"/>
      <c r="H5" s="4"/>
      <c r="I5" s="41"/>
      <c r="J5" s="32"/>
      <c r="K5" s="32"/>
    </row>
    <row r="6" spans="3:11" s="8" customFormat="1" ht="12.75">
      <c r="C6" s="12" t="s">
        <v>71</v>
      </c>
      <c r="D6" s="13"/>
      <c r="E6" s="4"/>
      <c r="F6" s="4"/>
      <c r="G6" s="4"/>
      <c r="H6" s="4"/>
      <c r="I6" s="41"/>
      <c r="J6" s="32"/>
      <c r="K6" s="32"/>
    </row>
    <row r="7" spans="3:11" s="8" customFormat="1" ht="12.75">
      <c r="C7" s="20"/>
      <c r="D7" s="8" t="s">
        <v>90</v>
      </c>
      <c r="E7" s="4">
        <v>4179.035123433819</v>
      </c>
      <c r="F7" s="4"/>
      <c r="G7" s="4">
        <f>E7*255</f>
        <v>1065653.9564756237</v>
      </c>
      <c r="H7" s="4"/>
      <c r="I7" s="41">
        <v>80132</v>
      </c>
      <c r="J7" s="32">
        <v>34.027896</v>
      </c>
      <c r="K7" s="32">
        <v>-118.388986</v>
      </c>
    </row>
    <row r="8" spans="3:11" s="8" customFormat="1" ht="12.75">
      <c r="C8" s="20"/>
      <c r="D8" s="8" t="s">
        <v>91</v>
      </c>
      <c r="E8" s="4">
        <v>1434.944998075996</v>
      </c>
      <c r="F8" s="4">
        <v>269.38523296218244</v>
      </c>
      <c r="G8" s="4">
        <f aca="true" t="shared" si="0" ref="G8:G31">E8*255</f>
        <v>365910.97450937895</v>
      </c>
      <c r="H8" s="4">
        <f aca="true" t="shared" si="1" ref="H8:H32">F8*255</f>
        <v>68693.23440535652</v>
      </c>
      <c r="I8" s="41">
        <v>80131</v>
      </c>
      <c r="J8" s="32">
        <v>34.026355</v>
      </c>
      <c r="K8" s="32">
        <v>-118.37212</v>
      </c>
    </row>
    <row r="9" spans="3:11" s="8" customFormat="1" ht="12.75">
      <c r="C9" s="20"/>
      <c r="D9" s="8" t="s">
        <v>92</v>
      </c>
      <c r="E9" s="4">
        <v>1205.142864646252</v>
      </c>
      <c r="F9" s="4">
        <v>473.5205443860997</v>
      </c>
      <c r="G9" s="4">
        <f t="shared" si="0"/>
        <v>307311.43048479425</v>
      </c>
      <c r="H9" s="4">
        <f t="shared" si="1"/>
        <v>120747.73881845541</v>
      </c>
      <c r="I9" s="41">
        <v>80130</v>
      </c>
      <c r="J9" s="32">
        <v>34.024803</v>
      </c>
      <c r="K9" s="32">
        <v>-118.355159</v>
      </c>
    </row>
    <row r="10" spans="3:11" s="8" customFormat="1" ht="12.75">
      <c r="C10" s="20"/>
      <c r="D10" s="8" t="s">
        <v>93</v>
      </c>
      <c r="E10" s="4">
        <v>654.0512104331588</v>
      </c>
      <c r="F10" s="4">
        <v>294.8965717714749</v>
      </c>
      <c r="G10" s="4">
        <f t="shared" si="0"/>
        <v>166783.05866045548</v>
      </c>
      <c r="H10" s="4">
        <f t="shared" si="1"/>
        <v>75198.6258017261</v>
      </c>
      <c r="I10" s="41">
        <v>80129</v>
      </c>
      <c r="J10" s="32">
        <v>34.023981</v>
      </c>
      <c r="K10" s="32">
        <v>-118.346095</v>
      </c>
    </row>
    <row r="11" spans="3:11" s="8" customFormat="1" ht="12.75">
      <c r="C11" s="20"/>
      <c r="D11" s="8" t="s">
        <v>94</v>
      </c>
      <c r="E11" s="4">
        <v>1431.9350442207783</v>
      </c>
      <c r="F11" s="4">
        <v>725.3963239335835</v>
      </c>
      <c r="G11" s="4">
        <f t="shared" si="0"/>
        <v>365143.4362762985</v>
      </c>
      <c r="H11" s="4">
        <f t="shared" si="1"/>
        <v>184976.0626030638</v>
      </c>
      <c r="I11" s="41">
        <v>80128</v>
      </c>
      <c r="J11" s="32">
        <v>34.022526</v>
      </c>
      <c r="K11" s="32">
        <v>-118.335078</v>
      </c>
    </row>
    <row r="12" spans="3:11" s="8" customFormat="1" ht="12.75">
      <c r="C12" s="20"/>
      <c r="D12" s="8" t="s">
        <v>95</v>
      </c>
      <c r="E12" s="4">
        <v>1401.8098598318784</v>
      </c>
      <c r="F12" s="4">
        <v>1012.3736606877372</v>
      </c>
      <c r="G12" s="4">
        <f t="shared" si="0"/>
        <v>357461.514257129</v>
      </c>
      <c r="H12" s="4">
        <f t="shared" si="1"/>
        <v>258155.283475373</v>
      </c>
      <c r="I12" s="41">
        <v>80127</v>
      </c>
      <c r="J12" s="32">
        <v>34.018331</v>
      </c>
      <c r="K12" s="32">
        <v>-118.30891</v>
      </c>
    </row>
    <row r="13" spans="3:11" s="8" customFormat="1" ht="12.75">
      <c r="C13" s="20"/>
      <c r="D13" s="8" t="s">
        <v>96</v>
      </c>
      <c r="E13" s="4">
        <v>1180.5104610865094</v>
      </c>
      <c r="F13" s="4">
        <v>1375.393841078129</v>
      </c>
      <c r="G13" s="4">
        <f t="shared" si="0"/>
        <v>301030.1675770599</v>
      </c>
      <c r="H13" s="4">
        <f t="shared" si="1"/>
        <v>350725.4294749229</v>
      </c>
      <c r="I13" s="41">
        <v>80126</v>
      </c>
      <c r="J13" s="32">
        <v>34.018245</v>
      </c>
      <c r="K13" s="32">
        <v>-118.29154</v>
      </c>
    </row>
    <row r="14" spans="3:11" s="8" customFormat="1" ht="12.75">
      <c r="C14" s="20"/>
      <c r="D14" s="8" t="s">
        <v>97</v>
      </c>
      <c r="E14" s="4">
        <v>836.2119794133293</v>
      </c>
      <c r="F14" s="4">
        <v>756.1444115929737</v>
      </c>
      <c r="G14" s="4">
        <f t="shared" si="0"/>
        <v>213234.054750399</v>
      </c>
      <c r="H14" s="4">
        <f t="shared" si="1"/>
        <v>192816.8249562083</v>
      </c>
      <c r="I14" s="41">
        <v>80125</v>
      </c>
      <c r="J14" s="32">
        <v>34.018227</v>
      </c>
      <c r="K14" s="32">
        <v>-118.285734</v>
      </c>
    </row>
    <row r="15" spans="4:11" ht="12.75">
      <c r="D15" s="6" t="s">
        <v>98</v>
      </c>
      <c r="E15" s="4">
        <v>724.1696229023265</v>
      </c>
      <c r="F15" s="4">
        <v>473.4094004779739</v>
      </c>
      <c r="G15" s="4">
        <f t="shared" si="0"/>
        <v>184663.25384009327</v>
      </c>
      <c r="H15" s="4">
        <f t="shared" si="1"/>
        <v>120719.39712188335</v>
      </c>
      <c r="I15" s="41">
        <v>80124</v>
      </c>
      <c r="J15" s="31">
        <v>34.022123</v>
      </c>
      <c r="K15" s="31">
        <v>-118.278118</v>
      </c>
    </row>
    <row r="16" spans="4:11" ht="12.75">
      <c r="D16" s="6" t="s">
        <v>99</v>
      </c>
      <c r="E16" s="4">
        <v>698.5647547156432</v>
      </c>
      <c r="F16" s="4">
        <v>785.5900982489819</v>
      </c>
      <c r="G16" s="4">
        <f t="shared" si="0"/>
        <v>178134.012452489</v>
      </c>
      <c r="H16" s="4">
        <f t="shared" si="1"/>
        <v>200325.4750534904</v>
      </c>
      <c r="I16" s="41">
        <v>80123</v>
      </c>
      <c r="J16" s="31">
        <v>34.029112</v>
      </c>
      <c r="K16" s="31">
        <v>-118.273603</v>
      </c>
    </row>
    <row r="17" spans="4:11" ht="12.75">
      <c r="D17" s="6" t="s">
        <v>15</v>
      </c>
      <c r="E17" s="4">
        <v>606.0776218207585</v>
      </c>
      <c r="F17" s="4">
        <v>1831.1211005035295</v>
      </c>
      <c r="G17" s="4">
        <f t="shared" si="0"/>
        <v>154549.79356429342</v>
      </c>
      <c r="H17" s="4">
        <f t="shared" si="1"/>
        <v>466935.8806284</v>
      </c>
      <c r="I17" s="41">
        <v>80121</v>
      </c>
      <c r="J17" s="31">
        <v>34.040735</v>
      </c>
      <c r="K17" s="31">
        <v>-118.266118</v>
      </c>
    </row>
    <row r="18" spans="4:11" ht="12.75">
      <c r="D18" s="6" t="s">
        <v>4</v>
      </c>
      <c r="F18" s="4">
        <v>6437.85844693213</v>
      </c>
      <c r="G18" s="4"/>
      <c r="H18" s="4">
        <f t="shared" si="1"/>
        <v>1641653.9039676932</v>
      </c>
      <c r="I18" s="41">
        <v>80122</v>
      </c>
      <c r="J18" s="31">
        <v>34.04861</v>
      </c>
      <c r="K18" s="31">
        <v>-118.258822</v>
      </c>
    </row>
    <row r="19" spans="5:11" s="8" customFormat="1" ht="12.75">
      <c r="E19" s="4"/>
      <c r="F19" s="4"/>
      <c r="G19" s="4"/>
      <c r="H19" s="4"/>
      <c r="I19" s="41"/>
      <c r="J19" s="32"/>
      <c r="K19" s="32"/>
    </row>
    <row r="20" spans="3:11" s="8" customFormat="1" ht="12.75">
      <c r="C20" s="12" t="s">
        <v>72</v>
      </c>
      <c r="D20" s="13"/>
      <c r="G20" s="4"/>
      <c r="H20" s="4"/>
      <c r="I20" s="41"/>
      <c r="J20" s="32"/>
      <c r="K20" s="32"/>
    </row>
    <row r="21" spans="4:11" ht="12.75">
      <c r="D21" s="6" t="s">
        <v>4</v>
      </c>
      <c r="E21" s="4">
        <v>6311.772876378931</v>
      </c>
      <c r="G21" s="4">
        <f t="shared" si="0"/>
        <v>1609502.0834766275</v>
      </c>
      <c r="H21" s="4"/>
      <c r="I21" s="41">
        <v>80122</v>
      </c>
      <c r="J21" s="31">
        <v>34.04861</v>
      </c>
      <c r="K21" s="31">
        <v>-118.258822</v>
      </c>
    </row>
    <row r="22" spans="4:11" ht="12.75">
      <c r="D22" s="6" t="s">
        <v>15</v>
      </c>
      <c r="E22" s="4">
        <v>1737.1209643120048</v>
      </c>
      <c r="F22" s="4">
        <v>722.1785637101623</v>
      </c>
      <c r="G22" s="4">
        <f t="shared" si="0"/>
        <v>442965.84589956125</v>
      </c>
      <c r="H22" s="4">
        <f t="shared" si="1"/>
        <v>184155.5337460914</v>
      </c>
      <c r="I22" s="41">
        <v>80121</v>
      </c>
      <c r="J22" s="31">
        <v>34.040735</v>
      </c>
      <c r="K22" s="31">
        <v>-118.266118</v>
      </c>
    </row>
    <row r="23" spans="4:11" ht="12.75">
      <c r="D23" s="6" t="s">
        <v>99</v>
      </c>
      <c r="E23" s="4">
        <v>853.5602632394158</v>
      </c>
      <c r="F23" s="4">
        <v>678.818595875405</v>
      </c>
      <c r="G23" s="4">
        <f t="shared" si="0"/>
        <v>217657.86712605102</v>
      </c>
      <c r="H23" s="4">
        <f t="shared" si="1"/>
        <v>173098.74194822827</v>
      </c>
      <c r="I23" s="41">
        <v>80123</v>
      </c>
      <c r="J23" s="31">
        <v>34.029112</v>
      </c>
      <c r="K23" s="31">
        <v>-118.273603</v>
      </c>
    </row>
    <row r="24" spans="4:11" ht="12.75">
      <c r="D24" s="6" t="s">
        <v>98</v>
      </c>
      <c r="E24" s="4">
        <v>494.52163667611035</v>
      </c>
      <c r="F24" s="4">
        <v>731.5706420304</v>
      </c>
      <c r="G24" s="4">
        <f t="shared" si="0"/>
        <v>126103.01735240813</v>
      </c>
      <c r="H24" s="4">
        <f t="shared" si="1"/>
        <v>186550.513717752</v>
      </c>
      <c r="I24" s="41">
        <v>80124</v>
      </c>
      <c r="J24" s="31">
        <v>34.022123</v>
      </c>
      <c r="K24" s="31">
        <v>-118.278118</v>
      </c>
    </row>
    <row r="25" spans="4:11" ht="12.75">
      <c r="D25" s="6" t="s">
        <v>97</v>
      </c>
      <c r="E25" s="4">
        <v>738.6607019937697</v>
      </c>
      <c r="F25" s="4">
        <v>970.8323639156763</v>
      </c>
      <c r="G25" s="4">
        <f t="shared" si="0"/>
        <v>188358.4790084113</v>
      </c>
      <c r="H25" s="4">
        <f t="shared" si="1"/>
        <v>247562.25279849744</v>
      </c>
      <c r="I25" s="41">
        <v>80125</v>
      </c>
      <c r="J25" s="31">
        <v>34.018227</v>
      </c>
      <c r="K25" s="31">
        <v>-118.285734</v>
      </c>
    </row>
    <row r="26" spans="4:11" ht="12.75">
      <c r="D26" s="6" t="s">
        <v>96</v>
      </c>
      <c r="E26" s="4">
        <v>1227.2296850134146</v>
      </c>
      <c r="F26" s="4">
        <v>997.3520658632575</v>
      </c>
      <c r="G26" s="4">
        <f t="shared" si="0"/>
        <v>312943.5696784207</v>
      </c>
      <c r="H26" s="4">
        <f t="shared" si="1"/>
        <v>254324.77679513066</v>
      </c>
      <c r="I26" s="41">
        <v>80126</v>
      </c>
      <c r="J26" s="31">
        <v>34.018245</v>
      </c>
      <c r="K26" s="31">
        <v>-118.29154</v>
      </c>
    </row>
    <row r="27" spans="4:11" ht="12.75">
      <c r="D27" s="6" t="s">
        <v>95</v>
      </c>
      <c r="E27" s="4">
        <v>911.0084871448257</v>
      </c>
      <c r="F27" s="4">
        <v>1227.8143987238782</v>
      </c>
      <c r="G27" s="4">
        <f t="shared" si="0"/>
        <v>232307.16422193055</v>
      </c>
      <c r="H27" s="4">
        <f t="shared" si="1"/>
        <v>313092.6716745889</v>
      </c>
      <c r="I27" s="41">
        <v>80127</v>
      </c>
      <c r="J27" s="31">
        <v>34.018331</v>
      </c>
      <c r="K27" s="31">
        <v>-118.30891</v>
      </c>
    </row>
    <row r="28" spans="4:11" ht="12.75">
      <c r="D28" s="6" t="s">
        <v>94</v>
      </c>
      <c r="E28" s="4">
        <v>748.4274351770437</v>
      </c>
      <c r="F28" s="4">
        <v>1387.432875716006</v>
      </c>
      <c r="G28" s="4">
        <f t="shared" si="0"/>
        <v>190848.99597014615</v>
      </c>
      <c r="H28" s="4">
        <f t="shared" si="1"/>
        <v>353795.38330758153</v>
      </c>
      <c r="I28" s="41">
        <v>80128</v>
      </c>
      <c r="J28" s="31">
        <v>34.022526</v>
      </c>
      <c r="K28" s="31">
        <v>-118.335078</v>
      </c>
    </row>
    <row r="29" spans="4:11" ht="12.75">
      <c r="D29" s="6" t="s">
        <v>93</v>
      </c>
      <c r="E29" s="4">
        <v>262.4253263788154</v>
      </c>
      <c r="F29" s="4">
        <v>629.9281265600782</v>
      </c>
      <c r="G29" s="4">
        <f t="shared" si="0"/>
        <v>66918.45822659793</v>
      </c>
      <c r="H29" s="4">
        <f t="shared" si="1"/>
        <v>160631.67227281994</v>
      </c>
      <c r="I29" s="41">
        <v>80129</v>
      </c>
      <c r="J29" s="31">
        <v>34.023981</v>
      </c>
      <c r="K29" s="31">
        <v>-118.346095</v>
      </c>
    </row>
    <row r="30" spans="4:11" ht="12.75">
      <c r="D30" s="6" t="s">
        <v>92</v>
      </c>
      <c r="E30" s="4">
        <v>376.12728150874005</v>
      </c>
      <c r="F30" s="4">
        <v>1192.5390483613514</v>
      </c>
      <c r="G30" s="4">
        <f t="shared" si="0"/>
        <v>95912.45678472871</v>
      </c>
      <c r="H30" s="4">
        <f t="shared" si="1"/>
        <v>304097.4573321446</v>
      </c>
      <c r="I30" s="41">
        <v>80130</v>
      </c>
      <c r="J30" s="31">
        <v>34.024803</v>
      </c>
      <c r="K30" s="31">
        <v>-118.355159</v>
      </c>
    </row>
    <row r="31" spans="4:11" ht="12.75">
      <c r="D31" s="6" t="s">
        <v>91</v>
      </c>
      <c r="E31" s="4">
        <v>223.91861617300535</v>
      </c>
      <c r="F31" s="4">
        <v>1402.713772332504</v>
      </c>
      <c r="G31" s="4">
        <f t="shared" si="0"/>
        <v>57099.247124116366</v>
      </c>
      <c r="H31" s="4">
        <f t="shared" si="1"/>
        <v>357692.0119447885</v>
      </c>
      <c r="I31" s="41">
        <v>80131</v>
      </c>
      <c r="J31" s="31">
        <v>34.026355</v>
      </c>
      <c r="K31" s="31">
        <v>-118.37212</v>
      </c>
    </row>
    <row r="32" spans="4:11" ht="12.75">
      <c r="D32" s="6" t="s">
        <v>90</v>
      </c>
      <c r="F32" s="4">
        <v>4088.0231552962114</v>
      </c>
      <c r="G32" s="4"/>
      <c r="H32" s="4">
        <f t="shared" si="1"/>
        <v>1042445.9046005339</v>
      </c>
      <c r="I32" s="41">
        <v>80132</v>
      </c>
      <c r="J32" s="31">
        <v>34.027896</v>
      </c>
      <c r="K32" s="31">
        <v>-118.388986</v>
      </c>
    </row>
    <row r="33" spans="5:11" s="8" customFormat="1" ht="12.75">
      <c r="E33" s="4"/>
      <c r="F33" s="4"/>
      <c r="G33" s="14"/>
      <c r="H33" s="14"/>
      <c r="I33" s="43"/>
      <c r="J33" s="32"/>
      <c r="K33" s="32"/>
    </row>
    <row r="34" spans="5:11" s="8" customFormat="1" ht="12.75">
      <c r="E34" s="4"/>
      <c r="F34" s="4"/>
      <c r="G34" s="4"/>
      <c r="H34" s="4"/>
      <c r="I34" s="41"/>
      <c r="J34" s="32"/>
      <c r="K34" s="32"/>
    </row>
    <row r="35" spans="2:11" s="8" customFormat="1" ht="12.75">
      <c r="B35" s="10" t="s">
        <v>67</v>
      </c>
      <c r="C35" s="11"/>
      <c r="E35" s="4"/>
      <c r="F35" s="4"/>
      <c r="G35" s="4"/>
      <c r="H35" s="4"/>
      <c r="I35" s="41"/>
      <c r="J35" s="32"/>
      <c r="K35" s="32"/>
    </row>
    <row r="36" spans="3:11" s="8" customFormat="1" ht="12.75">
      <c r="C36" s="12" t="s">
        <v>71</v>
      </c>
      <c r="D36" s="13"/>
      <c r="E36" s="4"/>
      <c r="F36" s="4"/>
      <c r="G36" s="4"/>
      <c r="H36" s="4"/>
      <c r="I36" s="41"/>
      <c r="J36" s="32"/>
      <c r="K36" s="32"/>
    </row>
    <row r="37" spans="4:11" ht="12.75">
      <c r="D37" s="6" t="s">
        <v>90</v>
      </c>
      <c r="E37" s="4">
        <v>2838.90171267859</v>
      </c>
      <c r="G37" s="4">
        <f>E37*52</f>
        <v>147622.88905928668</v>
      </c>
      <c r="H37" s="4"/>
      <c r="I37" s="41">
        <v>80132</v>
      </c>
      <c r="J37" s="32">
        <v>34.027896</v>
      </c>
      <c r="K37" s="32">
        <v>-118.388986</v>
      </c>
    </row>
    <row r="38" spans="4:11" ht="12.75">
      <c r="D38" s="8" t="s">
        <v>91</v>
      </c>
      <c r="E38" s="4">
        <v>886.7711479606563</v>
      </c>
      <c r="F38" s="4">
        <v>131.83480514512036</v>
      </c>
      <c r="G38" s="4">
        <f aca="true" t="shared" si="2" ref="G38:G61">E38*52</f>
        <v>46112.09969395413</v>
      </c>
      <c r="H38" s="4">
        <f aca="true" t="shared" si="3" ref="H38:H62">F38*52</f>
        <v>6855.409867546258</v>
      </c>
      <c r="I38" s="41">
        <v>80131</v>
      </c>
      <c r="J38" s="32">
        <v>34.026355</v>
      </c>
      <c r="K38" s="32">
        <v>-118.37212</v>
      </c>
    </row>
    <row r="39" spans="4:11" ht="12.75">
      <c r="D39" s="8" t="s">
        <v>92</v>
      </c>
      <c r="E39" s="4">
        <v>837.3864814190757</v>
      </c>
      <c r="F39" s="4">
        <v>212.15571525330208</v>
      </c>
      <c r="G39" s="4">
        <f t="shared" si="2"/>
        <v>43544.097033791935</v>
      </c>
      <c r="H39" s="4">
        <f t="shared" si="3"/>
        <v>11032.097193171709</v>
      </c>
      <c r="I39" s="41">
        <v>80130</v>
      </c>
      <c r="J39" s="32">
        <v>34.024803</v>
      </c>
      <c r="K39" s="32">
        <v>-118.355159</v>
      </c>
    </row>
    <row r="40" spans="4:11" ht="12.75">
      <c r="D40" s="8" t="s">
        <v>93</v>
      </c>
      <c r="E40" s="4">
        <v>377.9310002074026</v>
      </c>
      <c r="F40" s="4">
        <v>160.81752144386527</v>
      </c>
      <c r="G40" s="4">
        <f t="shared" si="2"/>
        <v>19652.412010784934</v>
      </c>
      <c r="H40" s="4">
        <f t="shared" si="3"/>
        <v>8362.511115080993</v>
      </c>
      <c r="I40" s="41">
        <v>80129</v>
      </c>
      <c r="J40" s="32">
        <v>34.023981</v>
      </c>
      <c r="K40" s="32">
        <v>-118.346095</v>
      </c>
    </row>
    <row r="41" spans="4:11" ht="12.75">
      <c r="D41" s="8" t="s">
        <v>94</v>
      </c>
      <c r="E41" s="4">
        <v>989.354890019567</v>
      </c>
      <c r="F41" s="4">
        <v>378.657732090323</v>
      </c>
      <c r="G41" s="4">
        <f t="shared" si="2"/>
        <v>51446.45428101749</v>
      </c>
      <c r="H41" s="4">
        <f t="shared" si="3"/>
        <v>19690.202068696795</v>
      </c>
      <c r="I41" s="41">
        <v>80128</v>
      </c>
      <c r="J41" s="32">
        <v>34.022526</v>
      </c>
      <c r="K41" s="32">
        <v>-118.335078</v>
      </c>
    </row>
    <row r="42" spans="4:11" ht="12.75">
      <c r="D42" s="8" t="s">
        <v>95</v>
      </c>
      <c r="E42" s="4">
        <v>1047.7830729771251</v>
      </c>
      <c r="F42" s="4">
        <v>581.905388406133</v>
      </c>
      <c r="G42" s="4">
        <f t="shared" si="2"/>
        <v>54484.71979481051</v>
      </c>
      <c r="H42" s="4">
        <f t="shared" si="3"/>
        <v>30259.080197118918</v>
      </c>
      <c r="I42" s="41">
        <v>80127</v>
      </c>
      <c r="J42" s="32">
        <v>34.018331</v>
      </c>
      <c r="K42" s="32">
        <v>-118.30891</v>
      </c>
    </row>
    <row r="43" spans="4:11" ht="12.75">
      <c r="D43" s="8" t="s">
        <v>96</v>
      </c>
      <c r="E43" s="4">
        <v>1207.3696009958112</v>
      </c>
      <c r="F43" s="4">
        <v>950.1291080131181</v>
      </c>
      <c r="G43" s="4">
        <f t="shared" si="2"/>
        <v>62783.21925178218</v>
      </c>
      <c r="H43" s="4">
        <f t="shared" si="3"/>
        <v>49406.71361668214</v>
      </c>
      <c r="I43" s="41">
        <v>80126</v>
      </c>
      <c r="J43" s="32">
        <v>34.018245</v>
      </c>
      <c r="K43" s="32">
        <v>-118.29154</v>
      </c>
    </row>
    <row r="44" spans="4:11" ht="12.75">
      <c r="D44" s="8" t="s">
        <v>97</v>
      </c>
      <c r="E44" s="4">
        <v>1022.8642138204326</v>
      </c>
      <c r="F44" s="4">
        <v>564.689968028785</v>
      </c>
      <c r="G44" s="4">
        <f t="shared" si="2"/>
        <v>53188.93911866249</v>
      </c>
      <c r="H44" s="4">
        <f t="shared" si="3"/>
        <v>29363.87833749682</v>
      </c>
      <c r="I44" s="41">
        <v>80125</v>
      </c>
      <c r="J44" s="32">
        <v>34.018227</v>
      </c>
      <c r="K44" s="32">
        <v>-118.285734</v>
      </c>
    </row>
    <row r="45" spans="4:11" ht="12.75">
      <c r="D45" s="6" t="s">
        <v>98</v>
      </c>
      <c r="E45" s="4">
        <v>603.4943430661249</v>
      </c>
      <c r="F45" s="4">
        <v>348.3854200742466</v>
      </c>
      <c r="G45" s="4">
        <f t="shared" si="2"/>
        <v>31381.705839438495</v>
      </c>
      <c r="H45" s="4">
        <f t="shared" si="3"/>
        <v>18116.041843860825</v>
      </c>
      <c r="I45" s="41">
        <v>80124</v>
      </c>
      <c r="J45" s="31">
        <v>34.022123</v>
      </c>
      <c r="K45" s="31">
        <v>-118.278118</v>
      </c>
    </row>
    <row r="46" spans="4:11" ht="12.75">
      <c r="D46" s="8" t="s">
        <v>99</v>
      </c>
      <c r="E46" s="4">
        <v>444.0620431779293</v>
      </c>
      <c r="F46" s="4">
        <v>368.1739189852721</v>
      </c>
      <c r="G46" s="4">
        <f t="shared" si="2"/>
        <v>23091.226245252325</v>
      </c>
      <c r="H46" s="4">
        <f t="shared" si="3"/>
        <v>19145.04378723415</v>
      </c>
      <c r="I46" s="41">
        <v>80123</v>
      </c>
      <c r="J46" s="31">
        <v>34.029112</v>
      </c>
      <c r="K46" s="31">
        <v>-118.273603</v>
      </c>
    </row>
    <row r="47" spans="4:11" ht="12.75">
      <c r="D47" s="8" t="s">
        <v>15</v>
      </c>
      <c r="E47" s="4">
        <v>516.0517370065658</v>
      </c>
      <c r="F47" s="4">
        <v>1827.0868309096259</v>
      </c>
      <c r="G47" s="4">
        <f t="shared" si="2"/>
        <v>26834.69032434142</v>
      </c>
      <c r="H47" s="4">
        <f t="shared" si="3"/>
        <v>95008.51520730054</v>
      </c>
      <c r="I47" s="41">
        <v>80121</v>
      </c>
      <c r="J47" s="31">
        <v>34.040735</v>
      </c>
      <c r="K47" s="31">
        <v>-118.266118</v>
      </c>
    </row>
    <row r="48" spans="4:11" ht="12.75">
      <c r="D48" s="8" t="s">
        <v>4</v>
      </c>
      <c r="F48" s="4">
        <v>5132.391785370588</v>
      </c>
      <c r="G48" s="4"/>
      <c r="H48" s="4">
        <f t="shared" si="3"/>
        <v>266884.37283927057</v>
      </c>
      <c r="I48" s="41">
        <v>80122</v>
      </c>
      <c r="J48" s="31">
        <v>34.04861</v>
      </c>
      <c r="K48" s="31">
        <v>-118.258822</v>
      </c>
    </row>
    <row r="49" spans="5:11" s="8" customFormat="1" ht="12.75">
      <c r="E49" s="4"/>
      <c r="F49" s="4"/>
      <c r="G49" s="4"/>
      <c r="H49" s="4"/>
      <c r="I49" s="41"/>
      <c r="J49" s="32"/>
      <c r="K49" s="32"/>
    </row>
    <row r="50" spans="3:11" s="8" customFormat="1" ht="12.75">
      <c r="C50" s="12" t="s">
        <v>72</v>
      </c>
      <c r="D50" s="13"/>
      <c r="G50" s="4"/>
      <c r="H50" s="4"/>
      <c r="I50" s="41"/>
      <c r="J50" s="32"/>
      <c r="K50" s="32"/>
    </row>
    <row r="51" spans="4:11" ht="12.75">
      <c r="D51" s="6" t="s">
        <v>4</v>
      </c>
      <c r="E51" s="4">
        <v>5183.373273586785</v>
      </c>
      <c r="G51" s="4">
        <f t="shared" si="2"/>
        <v>269535.4102265128</v>
      </c>
      <c r="H51" s="4"/>
      <c r="I51" s="41">
        <v>80122</v>
      </c>
      <c r="J51" s="31">
        <v>34.04861</v>
      </c>
      <c r="K51" s="31">
        <v>-118.258822</v>
      </c>
    </row>
    <row r="52" spans="4:11" ht="12.75">
      <c r="D52" s="6" t="s">
        <v>15</v>
      </c>
      <c r="E52" s="4">
        <v>2041.6836686554934</v>
      </c>
      <c r="F52" s="4">
        <v>899.7991288442669</v>
      </c>
      <c r="G52" s="4">
        <f t="shared" si="2"/>
        <v>106167.55077008565</v>
      </c>
      <c r="H52" s="4">
        <f t="shared" si="3"/>
        <v>46789.55469990188</v>
      </c>
      <c r="I52" s="41">
        <v>80121</v>
      </c>
      <c r="J52" s="31">
        <v>34.040735</v>
      </c>
      <c r="K52" s="31">
        <v>-118.266118</v>
      </c>
    </row>
    <row r="53" spans="4:11" ht="12.75">
      <c r="D53" s="6" t="s">
        <v>99</v>
      </c>
      <c r="E53" s="4">
        <v>428.01410256805787</v>
      </c>
      <c r="F53" s="4">
        <v>363.17155227174635</v>
      </c>
      <c r="G53" s="4">
        <f t="shared" si="2"/>
        <v>22256.73333353901</v>
      </c>
      <c r="H53" s="4">
        <f t="shared" si="3"/>
        <v>18884.92071813081</v>
      </c>
      <c r="I53" s="41">
        <v>80123</v>
      </c>
      <c r="J53" s="31">
        <v>34.029112</v>
      </c>
      <c r="K53" s="31">
        <v>-118.273603</v>
      </c>
    </row>
    <row r="54" spans="4:11" ht="12.75">
      <c r="D54" s="6" t="s">
        <v>98</v>
      </c>
      <c r="E54" s="4">
        <v>334.97346029479877</v>
      </c>
      <c r="F54" s="4">
        <v>739.6999296689987</v>
      </c>
      <c r="G54" s="4">
        <f t="shared" si="2"/>
        <v>17418.619935329538</v>
      </c>
      <c r="H54" s="4">
        <f t="shared" si="3"/>
        <v>38464.396342787935</v>
      </c>
      <c r="I54" s="41">
        <v>80124</v>
      </c>
      <c r="J54" s="31">
        <v>34.022123</v>
      </c>
      <c r="K54" s="31">
        <v>-118.278118</v>
      </c>
    </row>
    <row r="55" spans="4:11" ht="12.75">
      <c r="D55" s="6" t="s">
        <v>97</v>
      </c>
      <c r="E55" s="4">
        <v>645.5133242319534</v>
      </c>
      <c r="F55" s="4">
        <v>853.2524774512802</v>
      </c>
      <c r="G55" s="4">
        <f t="shared" si="2"/>
        <v>33566.69286006158</v>
      </c>
      <c r="H55" s="4">
        <f t="shared" si="3"/>
        <v>44369.12882746657</v>
      </c>
      <c r="I55" s="41">
        <v>80125</v>
      </c>
      <c r="J55" s="31">
        <v>34.018227</v>
      </c>
      <c r="K55" s="31">
        <v>-118.285734</v>
      </c>
    </row>
    <row r="56" spans="4:11" ht="12.75">
      <c r="D56" s="6" t="s">
        <v>96</v>
      </c>
      <c r="E56" s="4">
        <v>790.3732194048317</v>
      </c>
      <c r="F56" s="4">
        <v>721.5403255705874</v>
      </c>
      <c r="G56" s="4">
        <f t="shared" si="2"/>
        <v>41099.40740905125</v>
      </c>
      <c r="H56" s="4">
        <f t="shared" si="3"/>
        <v>37520.096929670544</v>
      </c>
      <c r="I56" s="41">
        <v>80126</v>
      </c>
      <c r="J56" s="31">
        <v>34.018245</v>
      </c>
      <c r="K56" s="31">
        <v>-118.29154</v>
      </c>
    </row>
    <row r="57" spans="4:11" ht="12.75">
      <c r="D57" s="6" t="s">
        <v>95</v>
      </c>
      <c r="E57" s="4">
        <v>625.5861426087092</v>
      </c>
      <c r="F57" s="4">
        <v>942.8154649159187</v>
      </c>
      <c r="G57" s="4">
        <f t="shared" si="2"/>
        <v>32530.47941565288</v>
      </c>
      <c r="H57" s="4">
        <f t="shared" si="3"/>
        <v>49026.40417562777</v>
      </c>
      <c r="I57" s="41">
        <v>80127</v>
      </c>
      <c r="J57" s="31">
        <v>34.018331</v>
      </c>
      <c r="K57" s="31">
        <v>-118.30891</v>
      </c>
    </row>
    <row r="58" spans="4:11" ht="12.75">
      <c r="D58" s="6" t="s">
        <v>94</v>
      </c>
      <c r="E58" s="4">
        <v>456.56313578669614</v>
      </c>
      <c r="F58" s="4">
        <v>922.0689695509387</v>
      </c>
      <c r="G58" s="4">
        <f t="shared" si="2"/>
        <v>23741.283060908198</v>
      </c>
      <c r="H58" s="4">
        <f t="shared" si="3"/>
        <v>47947.58641664882</v>
      </c>
      <c r="I58" s="41">
        <v>80128</v>
      </c>
      <c r="J58" s="31">
        <v>34.022526</v>
      </c>
      <c r="K58" s="31">
        <v>-118.335078</v>
      </c>
    </row>
    <row r="59" spans="4:11" ht="12.75">
      <c r="D59" s="6" t="s">
        <v>93</v>
      </c>
      <c r="E59" s="4">
        <v>139.52213476166722</v>
      </c>
      <c r="F59" s="4">
        <v>401.42303316481855</v>
      </c>
      <c r="G59" s="4">
        <f t="shared" si="2"/>
        <v>7255.151007606695</v>
      </c>
      <c r="H59" s="4">
        <f t="shared" si="3"/>
        <v>20873.997724570563</v>
      </c>
      <c r="I59" s="41">
        <v>80129</v>
      </c>
      <c r="J59" s="31">
        <v>34.023981</v>
      </c>
      <c r="K59" s="31">
        <v>-118.346095</v>
      </c>
    </row>
    <row r="60" spans="4:11" ht="12.75">
      <c r="D60" s="6" t="s">
        <v>92</v>
      </c>
      <c r="E60" s="4">
        <v>237.8506371275231</v>
      </c>
      <c r="F60" s="4">
        <v>804.148199410614</v>
      </c>
      <c r="G60" s="4">
        <f t="shared" si="2"/>
        <v>12368.2331306312</v>
      </c>
      <c r="H60" s="4">
        <f t="shared" si="3"/>
        <v>41815.70636935193</v>
      </c>
      <c r="I60" s="41">
        <v>80130</v>
      </c>
      <c r="J60" s="31">
        <v>34.024803</v>
      </c>
      <c r="K60" s="31">
        <v>-118.355159</v>
      </c>
    </row>
    <row r="61" spans="4:11" ht="12.75">
      <c r="D61" s="6" t="s">
        <v>91</v>
      </c>
      <c r="E61" s="4">
        <v>165.8896628088467</v>
      </c>
      <c r="F61" s="4">
        <v>875.7795090251193</v>
      </c>
      <c r="G61" s="4">
        <f t="shared" si="2"/>
        <v>8626.262466060029</v>
      </c>
      <c r="H61" s="4">
        <f t="shared" si="3"/>
        <v>45540.53446930621</v>
      </c>
      <c r="I61" s="41">
        <v>80131</v>
      </c>
      <c r="J61" s="31">
        <v>34.026355</v>
      </c>
      <c r="K61" s="31">
        <v>-118.37212</v>
      </c>
    </row>
    <row r="62" spans="4:11" ht="12.75">
      <c r="D62" s="6" t="s">
        <v>90</v>
      </c>
      <c r="F62" s="4">
        <v>3273.970213238677</v>
      </c>
      <c r="G62" s="4"/>
      <c r="H62" s="4">
        <f t="shared" si="3"/>
        <v>170246.4510884112</v>
      </c>
      <c r="I62" s="41">
        <v>80132</v>
      </c>
      <c r="J62" s="31">
        <v>34.027896</v>
      </c>
      <c r="K62" s="31">
        <v>-118.388986</v>
      </c>
    </row>
    <row r="63" spans="5:11" s="8" customFormat="1" ht="12.75">
      <c r="E63" s="4"/>
      <c r="F63" s="4"/>
      <c r="G63" s="14"/>
      <c r="H63" s="14"/>
      <c r="I63" s="43"/>
      <c r="J63" s="32"/>
      <c r="K63" s="32"/>
    </row>
    <row r="64" spans="5:11" s="8" customFormat="1" ht="12.75">
      <c r="E64" s="4"/>
      <c r="F64" s="4"/>
      <c r="G64" s="4"/>
      <c r="H64" s="4"/>
      <c r="I64" s="41"/>
      <c r="J64" s="32"/>
      <c r="K64" s="32"/>
    </row>
    <row r="65" spans="2:11" s="8" customFormat="1" ht="12.75">
      <c r="B65" s="10" t="s">
        <v>68</v>
      </c>
      <c r="C65" s="11"/>
      <c r="D65" s="11"/>
      <c r="E65" s="4"/>
      <c r="F65" s="4"/>
      <c r="G65" s="4"/>
      <c r="H65" s="4"/>
      <c r="I65" s="41"/>
      <c r="J65" s="32"/>
      <c r="K65" s="32"/>
    </row>
    <row r="66" spans="3:11" s="8" customFormat="1" ht="12.75">
      <c r="C66" s="12" t="s">
        <v>71</v>
      </c>
      <c r="D66" s="13"/>
      <c r="E66" s="4"/>
      <c r="F66" s="4"/>
      <c r="G66" s="4"/>
      <c r="H66" s="4"/>
      <c r="I66" s="41"/>
      <c r="J66" s="32"/>
      <c r="K66" s="32"/>
    </row>
    <row r="67" spans="4:11" ht="12.75">
      <c r="D67" s="6" t="s">
        <v>90</v>
      </c>
      <c r="E67" s="4">
        <v>2007.0142151091943</v>
      </c>
      <c r="G67" s="4">
        <f>E67*58</f>
        <v>116406.82447633328</v>
      </c>
      <c r="H67" s="4"/>
      <c r="I67" s="41">
        <v>80132</v>
      </c>
      <c r="J67" s="32">
        <v>34.027896</v>
      </c>
      <c r="K67" s="32">
        <v>-118.388986</v>
      </c>
    </row>
    <row r="68" spans="4:11" ht="12.75">
      <c r="D68" s="6" t="s">
        <v>91</v>
      </c>
      <c r="E68" s="4">
        <v>584.7805283298025</v>
      </c>
      <c r="F68" s="4">
        <v>82.85006118931352</v>
      </c>
      <c r="G68" s="4">
        <f aca="true" t="shared" si="4" ref="G68:G91">E68*58</f>
        <v>33917.27064312854</v>
      </c>
      <c r="H68" s="4">
        <f aca="true" t="shared" si="5" ref="H68:H92">F68*58</f>
        <v>4805.303548980184</v>
      </c>
      <c r="I68" s="41">
        <v>80131</v>
      </c>
      <c r="J68" s="32">
        <v>34.026355</v>
      </c>
      <c r="K68" s="32">
        <v>-118.37212</v>
      </c>
    </row>
    <row r="69" spans="4:11" ht="12.75">
      <c r="D69" s="6" t="s">
        <v>92</v>
      </c>
      <c r="E69" s="4">
        <v>588.6517285576226</v>
      </c>
      <c r="F69" s="4">
        <v>179.81389425417308</v>
      </c>
      <c r="G69" s="4">
        <f t="shared" si="4"/>
        <v>34141.80025634211</v>
      </c>
      <c r="H69" s="4">
        <f t="shared" si="5"/>
        <v>10429.205866742039</v>
      </c>
      <c r="I69" s="41">
        <v>80130</v>
      </c>
      <c r="J69" s="32">
        <v>34.024803</v>
      </c>
      <c r="K69" s="32">
        <v>-118.355159</v>
      </c>
    </row>
    <row r="70" spans="4:11" ht="12.75">
      <c r="D70" s="6" t="s">
        <v>93</v>
      </c>
      <c r="E70" s="4">
        <v>305.4124901999157</v>
      </c>
      <c r="F70" s="4">
        <v>120.25519030832935</v>
      </c>
      <c r="G70" s="4">
        <f t="shared" si="4"/>
        <v>17713.92443159511</v>
      </c>
      <c r="H70" s="4">
        <f t="shared" si="5"/>
        <v>6974.801037883102</v>
      </c>
      <c r="I70" s="41">
        <v>80129</v>
      </c>
      <c r="J70" s="32">
        <v>34.023981</v>
      </c>
      <c r="K70" s="32">
        <v>-118.346095</v>
      </c>
    </row>
    <row r="71" spans="4:11" ht="12.75">
      <c r="D71" s="6" t="s">
        <v>94</v>
      </c>
      <c r="E71" s="4">
        <v>1027.240250900567</v>
      </c>
      <c r="F71" s="4">
        <v>346.8828609380081</v>
      </c>
      <c r="G71" s="4">
        <f t="shared" si="4"/>
        <v>59579.93455223288</v>
      </c>
      <c r="H71" s="4">
        <f t="shared" si="5"/>
        <v>20119.20593440447</v>
      </c>
      <c r="I71" s="41">
        <v>80128</v>
      </c>
      <c r="J71" s="32">
        <v>34.022526</v>
      </c>
      <c r="K71" s="32">
        <v>-118.335078</v>
      </c>
    </row>
    <row r="72" spans="4:11" ht="12.75">
      <c r="D72" s="6" t="s">
        <v>95</v>
      </c>
      <c r="E72" s="4">
        <v>747.9423825897076</v>
      </c>
      <c r="F72" s="4">
        <v>605.772398597618</v>
      </c>
      <c r="G72" s="4">
        <f t="shared" si="4"/>
        <v>43380.65819020304</v>
      </c>
      <c r="H72" s="4">
        <f t="shared" si="5"/>
        <v>35134.799118661846</v>
      </c>
      <c r="I72" s="41">
        <v>80127</v>
      </c>
      <c r="J72" s="32">
        <v>34.018331</v>
      </c>
      <c r="K72" s="32">
        <v>-118.30891</v>
      </c>
    </row>
    <row r="73" spans="4:11" ht="12.75">
      <c r="D73" s="6" t="s">
        <v>96</v>
      </c>
      <c r="E73" s="4">
        <v>530.899142792299</v>
      </c>
      <c r="F73" s="4">
        <v>687.2296685964533</v>
      </c>
      <c r="G73" s="4">
        <f t="shared" si="4"/>
        <v>30792.15028195334</v>
      </c>
      <c r="H73" s="4">
        <f t="shared" si="5"/>
        <v>39859.32077859429</v>
      </c>
      <c r="I73" s="41">
        <v>80126</v>
      </c>
      <c r="J73" s="32">
        <v>34.018245</v>
      </c>
      <c r="K73" s="32">
        <v>-118.29154</v>
      </c>
    </row>
    <row r="74" spans="4:11" ht="12.75">
      <c r="D74" s="6" t="s">
        <v>97</v>
      </c>
      <c r="E74" s="4">
        <v>315.03416128655795</v>
      </c>
      <c r="F74" s="4">
        <v>275.7559924559802</v>
      </c>
      <c r="G74" s="4">
        <f t="shared" si="4"/>
        <v>18271.981354620362</v>
      </c>
      <c r="H74" s="4">
        <f t="shared" si="5"/>
        <v>15993.847562446852</v>
      </c>
      <c r="I74" s="41">
        <v>80125</v>
      </c>
      <c r="J74" s="32">
        <v>34.018227</v>
      </c>
      <c r="K74" s="32">
        <v>-118.285734</v>
      </c>
    </row>
    <row r="75" spans="4:11" ht="12.75">
      <c r="D75" s="6" t="s">
        <v>98</v>
      </c>
      <c r="E75" s="4">
        <v>406.0844164490016</v>
      </c>
      <c r="F75" s="4">
        <v>192.8092027765423</v>
      </c>
      <c r="G75" s="4">
        <f t="shared" si="4"/>
        <v>23552.896154042093</v>
      </c>
      <c r="H75" s="4">
        <f t="shared" si="5"/>
        <v>11182.933761039452</v>
      </c>
      <c r="I75" s="41">
        <v>80124</v>
      </c>
      <c r="J75" s="31">
        <v>34.022123</v>
      </c>
      <c r="K75" s="31">
        <v>-118.278118</v>
      </c>
    </row>
    <row r="76" spans="4:11" ht="12.75">
      <c r="D76" s="6" t="s">
        <v>99</v>
      </c>
      <c r="E76" s="4">
        <v>346.44845739196677</v>
      </c>
      <c r="F76" s="4">
        <v>212.6640756428749</v>
      </c>
      <c r="G76" s="4">
        <f t="shared" si="4"/>
        <v>20094.010528734074</v>
      </c>
      <c r="H76" s="4">
        <f t="shared" si="5"/>
        <v>12334.516387286745</v>
      </c>
      <c r="I76" s="41">
        <v>80123</v>
      </c>
      <c r="J76" s="31">
        <v>34.029112</v>
      </c>
      <c r="K76" s="31">
        <v>-118.273603</v>
      </c>
    </row>
    <row r="77" spans="4:11" ht="12.75">
      <c r="D77" s="6" t="s">
        <v>15</v>
      </c>
      <c r="E77" s="4">
        <v>528.5504917047264</v>
      </c>
      <c r="F77" s="4">
        <v>1382.6263549349264</v>
      </c>
      <c r="G77" s="4">
        <f t="shared" si="4"/>
        <v>30655.92851887413</v>
      </c>
      <c r="H77" s="4">
        <f t="shared" si="5"/>
        <v>80192.32858622573</v>
      </c>
      <c r="I77" s="41">
        <v>80121</v>
      </c>
      <c r="J77" s="31">
        <v>34.040735</v>
      </c>
      <c r="K77" s="31">
        <v>-118.266118</v>
      </c>
    </row>
    <row r="78" spans="4:11" ht="12.75">
      <c r="D78" s="6" t="s">
        <v>4</v>
      </c>
      <c r="F78" s="4">
        <v>3300.8191854388933</v>
      </c>
      <c r="G78" s="4"/>
      <c r="H78" s="4">
        <f t="shared" si="5"/>
        <v>191447.5127554558</v>
      </c>
      <c r="I78" s="41">
        <v>80122</v>
      </c>
      <c r="J78" s="31">
        <v>34.04861</v>
      </c>
      <c r="K78" s="31">
        <v>-118.258822</v>
      </c>
    </row>
    <row r="79" spans="5:11" s="8" customFormat="1" ht="12.75">
      <c r="E79" s="4"/>
      <c r="F79" s="4"/>
      <c r="G79" s="4"/>
      <c r="H79" s="4"/>
      <c r="I79" s="41"/>
      <c r="J79" s="32"/>
      <c r="K79" s="32"/>
    </row>
    <row r="80" spans="3:11" s="8" customFormat="1" ht="12.75">
      <c r="C80" s="12" t="s">
        <v>72</v>
      </c>
      <c r="D80" s="13"/>
      <c r="G80" s="4"/>
      <c r="H80" s="4"/>
      <c r="I80" s="41"/>
      <c r="J80" s="32"/>
      <c r="K80" s="32"/>
    </row>
    <row r="81" spans="4:11" ht="12.75">
      <c r="D81" s="6" t="s">
        <v>4</v>
      </c>
      <c r="E81" s="4">
        <v>3163.6470328118976</v>
      </c>
      <c r="G81" s="4">
        <f t="shared" si="4"/>
        <v>183491.52790309006</v>
      </c>
      <c r="H81" s="4"/>
      <c r="I81" s="41">
        <v>80122</v>
      </c>
      <c r="J81" s="31">
        <v>34.04861</v>
      </c>
      <c r="K81" s="31">
        <v>-118.258822</v>
      </c>
    </row>
    <row r="82" spans="4:11" ht="12.75">
      <c r="D82" s="6" t="s">
        <v>15</v>
      </c>
      <c r="E82" s="4">
        <v>1601.1933701731875</v>
      </c>
      <c r="F82" s="4">
        <v>573.1613012420117</v>
      </c>
      <c r="G82" s="4">
        <f t="shared" si="4"/>
        <v>92869.21547004487</v>
      </c>
      <c r="H82" s="4">
        <f t="shared" si="5"/>
        <v>33243.35547203668</v>
      </c>
      <c r="I82" s="41">
        <v>80121</v>
      </c>
      <c r="J82" s="31">
        <v>34.040735</v>
      </c>
      <c r="K82" s="31">
        <v>-118.266118</v>
      </c>
    </row>
    <row r="83" spans="4:11" ht="12.75">
      <c r="D83" s="6" t="s">
        <v>99</v>
      </c>
      <c r="E83" s="4">
        <v>324.9788383389058</v>
      </c>
      <c r="F83" s="4">
        <v>332.6094508939747</v>
      </c>
      <c r="G83" s="4">
        <f t="shared" si="4"/>
        <v>18848.772623656536</v>
      </c>
      <c r="H83" s="4">
        <f t="shared" si="5"/>
        <v>19291.348151850532</v>
      </c>
      <c r="I83" s="41">
        <v>80123</v>
      </c>
      <c r="J83" s="31">
        <v>34.029112</v>
      </c>
      <c r="K83" s="31">
        <v>-118.273603</v>
      </c>
    </row>
    <row r="84" spans="4:11" ht="12.75">
      <c r="D84" s="6" t="s">
        <v>98</v>
      </c>
      <c r="E84" s="4">
        <v>280.03861079686044</v>
      </c>
      <c r="F84" s="4">
        <v>392.6000949621135</v>
      </c>
      <c r="G84" s="4">
        <f t="shared" si="4"/>
        <v>16242.239426217906</v>
      </c>
      <c r="H84" s="4">
        <f t="shared" si="5"/>
        <v>22770.805507802583</v>
      </c>
      <c r="I84" s="41">
        <v>80124</v>
      </c>
      <c r="J84" s="31">
        <v>34.022123</v>
      </c>
      <c r="K84" s="31">
        <v>-118.278118</v>
      </c>
    </row>
    <row r="85" spans="4:11" ht="12.75">
      <c r="D85" s="6" t="s">
        <v>97</v>
      </c>
      <c r="E85" s="4">
        <v>541.4816755373239</v>
      </c>
      <c r="F85" s="4">
        <v>404.1605912109921</v>
      </c>
      <c r="G85" s="4">
        <f t="shared" si="4"/>
        <v>31405.937181164787</v>
      </c>
      <c r="H85" s="4">
        <f t="shared" si="5"/>
        <v>23441.31429023754</v>
      </c>
      <c r="I85" s="41">
        <v>80125</v>
      </c>
      <c r="J85" s="31">
        <v>34.018227</v>
      </c>
      <c r="K85" s="31">
        <v>-118.285734</v>
      </c>
    </row>
    <row r="86" spans="4:11" ht="12.75">
      <c r="D86" s="6" t="s">
        <v>96</v>
      </c>
      <c r="E86" s="4">
        <v>583.2821719608661</v>
      </c>
      <c r="F86" s="4">
        <v>477.1233207314348</v>
      </c>
      <c r="G86" s="4">
        <f t="shared" si="4"/>
        <v>33830.36597373024</v>
      </c>
      <c r="H86" s="4">
        <f t="shared" si="5"/>
        <v>27673.152602423215</v>
      </c>
      <c r="I86" s="41">
        <v>80126</v>
      </c>
      <c r="J86" s="31">
        <v>34.018245</v>
      </c>
      <c r="K86" s="31">
        <v>-118.29154</v>
      </c>
    </row>
    <row r="87" spans="4:11" ht="12.75">
      <c r="D87" s="6" t="s">
        <v>95</v>
      </c>
      <c r="E87" s="4">
        <v>507.29661259093814</v>
      </c>
      <c r="F87" s="4">
        <v>666.8067726659528</v>
      </c>
      <c r="G87" s="4">
        <f t="shared" si="4"/>
        <v>29423.20353027441</v>
      </c>
      <c r="H87" s="4">
        <f t="shared" si="5"/>
        <v>38674.79281462527</v>
      </c>
      <c r="I87" s="41">
        <v>80127</v>
      </c>
      <c r="J87" s="31">
        <v>34.018331</v>
      </c>
      <c r="K87" s="31">
        <v>-118.30891</v>
      </c>
    </row>
    <row r="88" spans="4:11" ht="12.75">
      <c r="D88" s="6" t="s">
        <v>94</v>
      </c>
      <c r="E88" s="4">
        <v>377.82595898455446</v>
      </c>
      <c r="F88" s="4">
        <v>903.0977587576168</v>
      </c>
      <c r="G88" s="4">
        <f t="shared" si="4"/>
        <v>21913.905621104157</v>
      </c>
      <c r="H88" s="4">
        <f t="shared" si="5"/>
        <v>52379.67000794178</v>
      </c>
      <c r="I88" s="41">
        <v>80128</v>
      </c>
      <c r="J88" s="31">
        <v>34.022526</v>
      </c>
      <c r="K88" s="31">
        <v>-118.335078</v>
      </c>
    </row>
    <row r="89" spans="4:11" ht="12.75">
      <c r="D89" s="6" t="s">
        <v>93</v>
      </c>
      <c r="E89" s="4">
        <v>119.64740275331768</v>
      </c>
      <c r="F89" s="4">
        <v>282.72849168880765</v>
      </c>
      <c r="G89" s="4">
        <f t="shared" si="4"/>
        <v>6939.549359692425</v>
      </c>
      <c r="H89" s="4">
        <f t="shared" si="5"/>
        <v>16398.252517950845</v>
      </c>
      <c r="I89" s="41">
        <v>80129</v>
      </c>
      <c r="J89" s="31">
        <v>34.023981</v>
      </c>
      <c r="K89" s="31">
        <v>-118.346095</v>
      </c>
    </row>
    <row r="90" spans="4:11" ht="12.75">
      <c r="D90" s="6" t="s">
        <v>92</v>
      </c>
      <c r="E90" s="4">
        <v>202.08051901044806</v>
      </c>
      <c r="F90" s="4">
        <v>597.1087605435896</v>
      </c>
      <c r="G90" s="4">
        <f t="shared" si="4"/>
        <v>11720.670102605987</v>
      </c>
      <c r="H90" s="4">
        <f t="shared" si="5"/>
        <v>34632.3081115282</v>
      </c>
      <c r="I90" s="41">
        <v>80130</v>
      </c>
      <c r="J90" s="31">
        <v>34.024803</v>
      </c>
      <c r="K90" s="31">
        <v>-118.355159</v>
      </c>
    </row>
    <row r="91" spans="4:11" ht="12.75">
      <c r="D91" s="6" t="s">
        <v>91</v>
      </c>
      <c r="E91" s="4">
        <v>134.79159604883364</v>
      </c>
      <c r="F91" s="4">
        <v>614.8261176794763</v>
      </c>
      <c r="G91" s="4">
        <f t="shared" si="4"/>
        <v>7817.912570832351</v>
      </c>
      <c r="H91" s="4">
        <f t="shared" si="5"/>
        <v>35659.91482540962</v>
      </c>
      <c r="I91" s="41">
        <v>80131</v>
      </c>
      <c r="J91" s="31">
        <v>34.026355</v>
      </c>
      <c r="K91" s="31">
        <v>-118.37212</v>
      </c>
    </row>
    <row r="92" spans="4:11" ht="12.75">
      <c r="D92" s="6" t="s">
        <v>90</v>
      </c>
      <c r="F92" s="4">
        <v>2446.895345573063</v>
      </c>
      <c r="G92" s="4"/>
      <c r="H92" s="4">
        <f t="shared" si="5"/>
        <v>141919.93004323766</v>
      </c>
      <c r="I92" s="41">
        <v>80132</v>
      </c>
      <c r="J92" s="31">
        <v>34.027896</v>
      </c>
      <c r="K92" s="31">
        <v>-118.388986</v>
      </c>
    </row>
  </sheetData>
  <mergeCells count="2">
    <mergeCell ref="E3:F3"/>
    <mergeCell ref="G3:H3"/>
  </mergeCells>
  <printOptions/>
  <pageMargins left="0.5" right="0.5" top="1" bottom="1" header="0.5" footer="0.5"/>
  <pageSetup horizontalDpi="600" verticalDpi="600" orientation="landscape" r:id="rId1"/>
  <headerFooter alignWithMargins="0">
    <oddHeader>&amp;LPage &amp;P of &amp;N&amp;C&amp;"Tahoma,Regular"&amp;12Metro Rail Patronage&amp;R&amp;D &amp;T</oddHeader>
    <oddFooter>&amp;L&amp;"Courier New,Regular"&amp;8&amp;F,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4" sqref="A4"/>
    </sheetView>
  </sheetViews>
  <sheetFormatPr defaultColWidth="9.140625" defaultRowHeight="12.75"/>
  <cols>
    <col min="1" max="1" width="73.8515625" style="0" customWidth="1"/>
  </cols>
  <sheetData>
    <row r="1" ht="12.75">
      <c r="A1" s="1" t="s">
        <v>79</v>
      </c>
    </row>
    <row r="2" ht="12.75">
      <c r="A2" s="1" t="s">
        <v>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minassianh</cp:lastModifiedBy>
  <cp:lastPrinted>2014-07-16T17:20:02Z</cp:lastPrinted>
  <dcterms:created xsi:type="dcterms:W3CDTF">2008-07-28T19:48:56Z</dcterms:created>
  <dcterms:modified xsi:type="dcterms:W3CDTF">2014-07-17T17:39:22Z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