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C:\Users\chauj\OneDrive - Los Angeles County Metropolitan Transportation Authority\4-24 Report\2020-12\"/>
    </mc:Choice>
  </mc:AlternateContent>
  <xr:revisionPtr revIDLastSave="266" documentId="8_{7B2C135F-6933-4B27-9221-EE5A7B0BAB0B}" xr6:coauthVersionLast="36" xr6:coauthVersionMax="45" xr10:uidLastSave="{D7F9F3B1-C8FF-43DF-9209-906D297F2C3E}"/>
  <bookViews>
    <workbookView xWindow="0" yWindow="0" windowWidth="25185" windowHeight="16005" tabRatio="764" activeTab="1" xr2:uid="{00000000-000D-0000-FFFF-FFFF00000000}"/>
  </bookViews>
  <sheets>
    <sheet name="Cover" sheetId="12" r:id="rId1"/>
    <sheet name="System" sheetId="2" r:id="rId2"/>
    <sheet name="Mihrline" sheetId="18" r:id="rId3"/>
    <sheet name="Eqline" sheetId="6" r:id="rId4"/>
    <sheet name="Podiv" sheetId="7" r:id="rId5"/>
    <sheet name="Mihrdiv" sheetId="8" r:id="rId6"/>
    <sheet name="  Routemiles" sheetId="17" r:id="rId7"/>
    <sheet name="Contract Fleet" sheetId="19" r:id="rId8"/>
  </sheets>
  <externalReferences>
    <externalReference r:id="rId9"/>
  </externalReferences>
  <definedNames>
    <definedName name="Lines">#REF!</definedName>
    <definedName name="OneWay">#REF!</definedName>
    <definedName name="_xlnm.Print_Area" localSheetId="6">'  Routemiles'!$A$1:$D$139</definedName>
    <definedName name="_xlnm.Print_Area" localSheetId="0">Cover!$B$1:$B$31</definedName>
    <definedName name="_xlnm.Print_Area" localSheetId="3">Eqline!$A$1:$U$161</definedName>
    <definedName name="_xlnm.Print_Area" localSheetId="5">Mihrdiv!$A$1:$M$20</definedName>
    <definedName name="_xlnm.Print_Area" localSheetId="4">Podiv!$A$1:$K$33</definedName>
    <definedName name="_xlnm.Print_Area" localSheetId="1">System!$A$7:$K$37</definedName>
    <definedName name="_xlnm.Print_Titles" localSheetId="6">'  Routemiles'!$1:$5</definedName>
    <definedName name="_xlnm.Print_Titles" localSheetId="3">Eqline!$1:$8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7" i="2" l="1"/>
  <c r="K36" i="2"/>
  <c r="K34" i="2"/>
  <c r="J37" i="2"/>
  <c r="J36" i="2"/>
  <c r="J34" i="2"/>
  <c r="I37" i="2"/>
  <c r="I36" i="2"/>
  <c r="I34" i="2"/>
  <c r="H37" i="2"/>
  <c r="H36" i="2"/>
  <c r="H34" i="2"/>
  <c r="D37" i="2"/>
  <c r="D36" i="2"/>
  <c r="C37" i="2"/>
  <c r="C36" i="2"/>
  <c r="B37" i="2"/>
  <c r="B36" i="2"/>
  <c r="D34" i="2"/>
  <c r="B34" i="2"/>
  <c r="C34" i="2"/>
  <c r="K30" i="2"/>
  <c r="J30" i="2"/>
  <c r="I30" i="2"/>
  <c r="H30" i="2"/>
  <c r="K29" i="2"/>
  <c r="J29" i="2"/>
  <c r="I29" i="2"/>
  <c r="H29" i="2"/>
  <c r="K27" i="2"/>
  <c r="J27" i="2"/>
  <c r="I27" i="2"/>
  <c r="H27" i="2"/>
  <c r="D30" i="2"/>
  <c r="C30" i="2"/>
  <c r="B30" i="2"/>
  <c r="D29" i="2"/>
  <c r="C29" i="2"/>
  <c r="B29" i="2"/>
  <c r="D27" i="2"/>
  <c r="C27" i="2"/>
  <c r="B27" i="2"/>
  <c r="E27" i="2"/>
  <c r="C29" i="7" l="1"/>
  <c r="K29" i="7"/>
  <c r="J29" i="7"/>
  <c r="I29" i="7"/>
  <c r="H29" i="7"/>
  <c r="G29" i="7"/>
  <c r="F29" i="7"/>
  <c r="E29" i="7"/>
  <c r="D29" i="7"/>
</calcChain>
</file>

<file path=xl/sharedStrings.xml><?xml version="1.0" encoding="utf-8"?>
<sst xmlns="http://schemas.openxmlformats.org/spreadsheetml/2006/main" count="601" uniqueCount="291">
  <si>
    <t xml:space="preserve"> </t>
  </si>
  <si>
    <t>LOS ANGELES COUNTY METROPOLITAN TRANSPORTATION AUTHORITY</t>
  </si>
  <si>
    <t>SCHEDULED SERVICE OPERATING COST FACTORS</t>
  </si>
  <si>
    <t>VEHICLE HOURS</t>
  </si>
  <si>
    <t>VEHICLE MILES</t>
  </si>
  <si>
    <t>SERVICE FREQUENCY</t>
  </si>
  <si>
    <t>AM RUSH</t>
  </si>
  <si>
    <t>DAY BASE</t>
  </si>
  <si>
    <t>PM RUSH</t>
  </si>
  <si>
    <t>OWL</t>
  </si>
  <si>
    <t>AM</t>
  </si>
  <si>
    <t>PM</t>
  </si>
  <si>
    <t>TOTAL</t>
  </si>
  <si>
    <t>REVENUE</t>
  </si>
  <si>
    <t>SATURDAY ONLY</t>
  </si>
  <si>
    <t>SUNDAY &amp; HOLIDAY</t>
  </si>
  <si>
    <t>RAIL</t>
  </si>
  <si>
    <t>SCHEDULED TRAIN RUNS</t>
  </si>
  <si>
    <t>TRAIN HOURS</t>
  </si>
  <si>
    <t>TRAIN MILES</t>
  </si>
  <si>
    <t>BASE</t>
  </si>
  <si>
    <t>LINE</t>
  </si>
  <si>
    <t>WEEKDAYS</t>
  </si>
  <si>
    <t>SATURDAYS</t>
  </si>
  <si>
    <t>SUNDAYS</t>
  </si>
  <si>
    <t>Interline Savings</t>
  </si>
  <si>
    <t>AM PEAK</t>
  </si>
  <si>
    <t>PM PEAK</t>
  </si>
  <si>
    <t>METRO BLUE LINE</t>
  </si>
  <si>
    <t>METRO RED LINE</t>
  </si>
  <si>
    <t>METRO GREEN LINE</t>
  </si>
  <si>
    <t>S C H E D U L E D   T R A I N S</t>
  </si>
  <si>
    <t>DIVISION</t>
  </si>
  <si>
    <t>NUMBER</t>
  </si>
  <si>
    <t xml:space="preserve">NAME   OF   DIVISION   </t>
  </si>
  <si>
    <t xml:space="preserve">NOTE - </t>
  </si>
  <si>
    <t>SPECIAL EVENT PULLOUTS AND TEMPORARY SCHEDULE CHANGES NOT INCLUDED.</t>
  </si>
  <si>
    <t>WEEKDAY PULLOUTS REFLECT SCHOOL DAY SCHEDULES WHICH OPERATE 3 OR MORE DAYS PER WEEK.</t>
  </si>
  <si>
    <t>HOURS</t>
  </si>
  <si>
    <t>MILES</t>
  </si>
  <si>
    <t>ROUTE NAMES AND ONE-WAY MILEAGE</t>
  </si>
  <si>
    <t>-TOTALS-</t>
  </si>
  <si>
    <t>METRO GOLD LINE</t>
  </si>
  <si>
    <t>20</t>
  </si>
  <si>
    <t>One way miles</t>
  </si>
  <si>
    <t>Trip Route</t>
  </si>
  <si>
    <t>DIV  01  6TH CENTRAL</t>
  </si>
  <si>
    <t>DIV  02  LOS ANGELES</t>
  </si>
  <si>
    <t>DIV  03 CYPRESS PARK</t>
  </si>
  <si>
    <t>DIV  05  SOUTH CENTRAL</t>
  </si>
  <si>
    <t>DIV  07  WEST HOLLYWOOD</t>
  </si>
  <si>
    <t>DIV  08  WEST VALLEY</t>
  </si>
  <si>
    <t>DIV  09  EL MONTE</t>
  </si>
  <si>
    <t>DIV  15  EAST VALLEY</t>
  </si>
  <si>
    <t>DIV  18  SOUTH BAY</t>
  </si>
  <si>
    <t>HOURS AND MILES BY DIVISION (Bus Only)</t>
  </si>
  <si>
    <t>PURPOSE OF REPORT:</t>
  </si>
  <si>
    <t>HIGHLIGHTS OF THIS ISSUE:</t>
  </si>
  <si>
    <t xml:space="preserve">OPERATIONS </t>
  </si>
  <si>
    <t>Service Performance Analysis</t>
  </si>
  <si>
    <t>FROM: Dan Nguyen</t>
  </si>
  <si>
    <t>TO: Distribution</t>
  </si>
  <si>
    <t>EQUIPMENT</t>
  </si>
  <si>
    <t>Route Group</t>
  </si>
  <si>
    <t>Primary Line</t>
  </si>
  <si>
    <t>2-302</t>
  </si>
  <si>
    <t>10-48</t>
  </si>
  <si>
    <t>14-37</t>
  </si>
  <si>
    <t>55-355</t>
  </si>
  <si>
    <t>90-91</t>
  </si>
  <si>
    <t>108-358</t>
  </si>
  <si>
    <t>150-240</t>
  </si>
  <si>
    <t>166-364</t>
  </si>
  <si>
    <t>180-181</t>
  </si>
  <si>
    <t>211-215</t>
  </si>
  <si>
    <t>212-312</t>
  </si>
  <si>
    <t>487-489</t>
  </si>
  <si>
    <t>WEEKDAY</t>
  </si>
  <si>
    <t>78-79-378</t>
  </si>
  <si>
    <t>Name Provided by Hastus</t>
  </si>
  <si>
    <t>DIV</t>
  </si>
  <si>
    <t>LOS ANGELES COUNTY METROPOLITAN TRANSPORTATION AUTHORITY - REPORT NO. 4-24</t>
  </si>
  <si>
    <t>LOS ANGELES COUNTY METROPOLITAN TRANSPORTATION AUTHORITY  - REPORT NO. 4-24</t>
  </si>
  <si>
    <t>LOS ANGELES METROPOLITAN TRANSPORTATION AUTHORITY - REPORT NO. 4-24</t>
  </si>
  <si>
    <t>SCHEDULED SERVICE OPERATING COST FACTOR</t>
  </si>
  <si>
    <t>152-353</t>
  </si>
  <si>
    <t>35-38</t>
  </si>
  <si>
    <t>30-330</t>
  </si>
  <si>
    <t>METRO EXPO LINE</t>
  </si>
  <si>
    <t>162-163</t>
  </si>
  <si>
    <t>95</t>
  </si>
  <si>
    <t>SOUTHLAND TRANSIT</t>
  </si>
  <si>
    <t>97</t>
  </si>
  <si>
    <t>MV TRANSPORTATION</t>
  </si>
  <si>
    <t>98</t>
  </si>
  <si>
    <t>VEOLIA TRANSIT</t>
  </si>
  <si>
    <t>BUS - Directly Operated</t>
  </si>
  <si>
    <t>BUS - Purchased Transportation</t>
  </si>
  <si>
    <t>DIRECTLY OPERATED LINES</t>
  </si>
  <si>
    <t>PURCHASED TRANSPORTATION LINES</t>
  </si>
  <si>
    <t>BUS</t>
  </si>
  <si>
    <t>INTERLINE SAVINGS (# OF BUSES)</t>
  </si>
  <si>
    <t>GROSS EQUIPMENT REQUIREMENTS           (# OF BUSES)</t>
  </si>
  <si>
    <t>VEHICLES (# OF RAILCARS)</t>
  </si>
  <si>
    <t xml:space="preserve">INTERLINE SAVINGS </t>
  </si>
  <si>
    <t>DIVISION NUMBER</t>
  </si>
  <si>
    <t>NON-REVENUE</t>
  </si>
  <si>
    <t>Line</t>
  </si>
  <si>
    <t>Division</t>
  </si>
  <si>
    <t>Size</t>
  </si>
  <si>
    <t>Primary Bus Type</t>
  </si>
  <si>
    <t>Seats</t>
  </si>
  <si>
    <t>40'</t>
  </si>
  <si>
    <t>32'</t>
  </si>
  <si>
    <t>NABI 32' LF</t>
  </si>
  <si>
    <t>PURCHASED TRANSPORTATION</t>
  </si>
  <si>
    <t xml:space="preserve">FLEET MANAGEMENT REPORT </t>
  </si>
  <si>
    <t>32'-40'</t>
  </si>
  <si>
    <t>25-38</t>
  </si>
  <si>
    <t>687-686</t>
  </si>
  <si>
    <t>267-264</t>
  </si>
  <si>
    <t>245-244</t>
  </si>
  <si>
    <t>243-242</t>
  </si>
  <si>
    <t>SCHOOL DAY, NON-RACE</t>
  </si>
  <si>
    <t xml:space="preserve">              DEO, Operations</t>
  </si>
  <si>
    <t>910-950</t>
  </si>
  <si>
    <t>DOWNTOWN LA - SANTA MONICA VIA SANTA MONICA BL</t>
  </si>
  <si>
    <t>W HOLLYWOOD-DTWN LA -AVALON STA VIA MELROSE-AVALON</t>
  </si>
  <si>
    <t>BEVERLY HLLS-DTWN LA-WASH/FAIRFAX VIA BEVERLY-ADAM</t>
  </si>
  <si>
    <t>DOWNTOWN LA - CENTURY CITY VIA WEST 3RD ST</t>
  </si>
  <si>
    <t>WILSHIRE WESTERN STA-MONTEBELLO VIA 6TH - WHITTIER</t>
  </si>
  <si>
    <t>DOWNTOWN LA - SANTA MONICA VIA WILSHIRE BL</t>
  </si>
  <si>
    <t>CENTURY CITY-DTW LA-EAGLE RCK VIA COLORADO-YORK BL</t>
  </si>
  <si>
    <t>W HOLLYWOOD - DTWN LA - INDIANA STA VIA PICO &amp; 1ST</t>
  </si>
  <si>
    <t>DOWNTOWN LA - SANTA MONICA VIA VENICE BL</t>
  </si>
  <si>
    <t>DOWNTOWN LA- WLA VIA WASHINGTON BL &amp; JEFFERSON BL</t>
  </si>
  <si>
    <t>DOWNTOWN LA-SBAY GALLERIA VIA KING BL-HAWTHORNE BL</t>
  </si>
  <si>
    <t>LINCOLN HEIGHTS - DWNTWN LA- ROSEWOOD VIA BROADWAY</t>
  </si>
  <si>
    <t>WILSHR CTR-DTWN LA-COMPTON-HARBR GTW TC VIA AVALON</t>
  </si>
  <si>
    <t>DOWNTOWN LA - CSU DOMIGUEZ HILLS VIA CENTRAL AV</t>
  </si>
  <si>
    <t>DOWNTOWN LA - ARTESIA STATION VIA LONG BEACH BL</t>
  </si>
  <si>
    <t>DOWNTOWN LA - HAWAIIAN GARDENS VIA TELEGRAPH RD</t>
  </si>
  <si>
    <t>WILSHIRE CTR-DTWN LA-MONTEBELLO VIA 8TH-OLYMPIC</t>
  </si>
  <si>
    <t>DOWNTOWN LA-MONTEBELLO VIA CHAVEZ - E.1ST</t>
  </si>
  <si>
    <t>DOWNTOWN LA - EL MONTE VIA MARENGO ST- GARVEY AV</t>
  </si>
  <si>
    <t>DOWNTOWN LA - CSU LA - LAC+USC MED CTR</t>
  </si>
  <si>
    <t>DOWNTOWN LA - EL MONTE VIA VALLEY BL</t>
  </si>
  <si>
    <t>DOWNTOWN LA - ARCADIA VIA LAS TUNAS-HUNTINGTON DRS</t>
  </si>
  <si>
    <t>EAGLE ROCK- DWNTWN LA- HARBOR FWY STA VIA FIGUEROA</t>
  </si>
  <si>
    <t>DOWNTOWN LA - EAGLE ROCK VIA -YORK BLS</t>
  </si>
  <si>
    <t>DOWNTOWN LA- SYLMAR VIA GLENDALE AV - FOOTHILL BL</t>
  </si>
  <si>
    <t>DOWNTOWN LA - SUN VALLEY VIA SAN FERNANDO RD</t>
  </si>
  <si>
    <t>LAX CTY BUS CTR - S GATE VIA LA TIJERA-EXPOSITION</t>
  </si>
  <si>
    <t>MARINA DEL REY - PICO RIVERA VIA SLAUSON AV</t>
  </si>
  <si>
    <t>PLAYA VISTA- BELL GARDENS VIA JEFFERSON BL-GAGE AV</t>
  </si>
  <si>
    <t>LAX CITY BUS CTR - NORWALK STA VIA FLORENCE AV</t>
  </si>
  <si>
    <t>PLAYA DEL REY - NORWALK VIA MANCHESTER - FIRESTONE</t>
  </si>
  <si>
    <t>LAX CTY BUS CTR-DOWNEY VIA CENTURY BL-IMPERIAL HWY</t>
  </si>
  <si>
    <t>AVIATION/LAX STA- WHITTWOOD CTR  VIA IMPERIAL HWY</t>
  </si>
  <si>
    <t>COMPTON STA - DOWNEY VIA COMPTON - SOMERSET BLS</t>
  </si>
  <si>
    <t>CANOGA PK-NORTHRIDGE-UNIVERSAL CITY VIA VENTURA BL</t>
  </si>
  <si>
    <t>WOODLAND HILLS - N HOLLYWOOD STA VIA ROSCOE BL</t>
  </si>
  <si>
    <t>TARZANA - BURBANK STA VIA OXNARD ST - BURBANK BL</t>
  </si>
  <si>
    <t>SHERMAN OAKS-BURBANK STA VIA RIVERSIDE DR-OLIVE ST</t>
  </si>
  <si>
    <t>CHATSWORTH STA-SHERMAN OAKS VIA DEVONSHIRE-WOODMAN</t>
  </si>
  <si>
    <t>THOUSAND OAKS -AGOURA HILLS -CALABASAS -WARNER CTR</t>
  </si>
  <si>
    <t>WEST HILLS -SUN VALLEY-N HOLLYWOOD VIA SHERMAN WAY</t>
  </si>
  <si>
    <t>WEST HILLS - BURBANK VIA VICTORY BL</t>
  </si>
  <si>
    <t>WEST HILLS - BURBANK VIA VANOWEN ST</t>
  </si>
  <si>
    <t>CHATSWORTH STA -SUN VALLEY VIA NORDHOFF-OSBORNE ST</t>
  </si>
  <si>
    <t>WARNER CTR-BURBANK AIRPT VIA VALLEY CIR-SATICOY ST</t>
  </si>
  <si>
    <t>HIGHLAND PARK - MONTEBELLO VIA MISSION-TYLER-RUSH</t>
  </si>
  <si>
    <t>HOLLYWOOD-GLENDALE-PASADENA VIA LOS FELIZ-COLORADO</t>
  </si>
  <si>
    <t>SHERMAN OAKS - GLENDALE VIA MAGNOLIA BL</t>
  </si>
  <si>
    <t>ECHO PARK- EXPOSITION PARK VIA ALVARADO-HOOVER STS</t>
  </si>
  <si>
    <t>GLENDALE - KOREATOWN VIA SILVERLAKE BL</t>
  </si>
  <si>
    <t>WILLOWBROOK - COMPTON- WILMINGTON VIA ALAMEDA ST</t>
  </si>
  <si>
    <t>HOLLYWOOD -ATHENS VIA VERMONT AV</t>
  </si>
  <si>
    <t>HOLLYWOOD - ATHENS VIA NORMANDIE AV</t>
  </si>
  <si>
    <t>HOLLYWOOD - ATHENS VIA WESTERN AV</t>
  </si>
  <si>
    <t>WILSHIRE CENTER - ATHENS VIA VAN NESS AV</t>
  </si>
  <si>
    <t>HLLYWD/VINE STA - SO BAY GALLERIA VIA CRENSHAW BL</t>
  </si>
  <si>
    <t>INGLEWOOD-SOUTH BAY GALLERIA VIA PRAIRIE-INGLEWOOD</t>
  </si>
  <si>
    <t>HLLYWD/VINE STA - HAWTHORNE/LENNOX STA VIA LA BREA</t>
  </si>
  <si>
    <t>HLYWD/VINE STA-HOWRD HUGHES CTR VIA HLLYWD-FAIRFAX</t>
  </si>
  <si>
    <t>SUNLAND- HOLLYWOOD VIA SUNLAND-HOLYWD WAY-CAHUENGA</t>
  </si>
  <si>
    <t>SYLMAR-UNIVERSAL CTY VIA SAN FERNANDO - LANKERSHIM</t>
  </si>
  <si>
    <t>MISSION COLLEGE - STUDIO CITY VIA LAUREL CYN BL</t>
  </si>
  <si>
    <t>LAKE VIEW TERR - SHERMAN OAKS VIA VAN NUYS BL</t>
  </si>
  <si>
    <t>SYLMAR STA - ENCINO VIA WHITE OAK - ZELZAH AVS</t>
  </si>
  <si>
    <t>PORTER RNCH-WOODLAND HILS VIA TAMPA - WINNETKA AVS</t>
  </si>
  <si>
    <t>CHATSWORTH STA-WOODLND HLS VIA DE SOTO-TOPANGA CYN</t>
  </si>
  <si>
    <t>SAN PEDRO - HARBOR GATEWAY TRANS CTR VIA AVALON BL</t>
  </si>
  <si>
    <t>CYPRESS PARK- LONG BCH GREEN LINE STA VIA SOTO ST</t>
  </si>
  <si>
    <t>LINCOLN HEIGHTS - BOYLE HEIGHTS VIA SOTO ST</t>
  </si>
  <si>
    <t>ALTADENA - ARTESIA STA VIA FAIR OAKS - ATLANTIC</t>
  </si>
  <si>
    <t>PICO RIVERA - LAKEWOOD CTR MALL VIA PARAMOUNT BL</t>
  </si>
  <si>
    <t>PASADENA - ALTADENA - CITY OF HOPE - EL MONTE STA</t>
  </si>
  <si>
    <t>ALTADENA - EL MONTE STA VIA WASHINGTON - BALDWIN</t>
  </si>
  <si>
    <t>HARBOR GATEWAY TC - PALOS VERDES VIA HAWTHORNE BL</t>
  </si>
  <si>
    <t>DOWNTOWN LA - DISNEYLAND VIA HARBOR TWAY-105 FWY</t>
  </si>
  <si>
    <t>DOWNTOWN LA - S MADRE VILLA STA - EL MONTE STA</t>
  </si>
  <si>
    <t>JEFFERSON PARK - SAN PEDRO VIA HARBOR TRANSITWAY</t>
  </si>
  <si>
    <t>HUNTINGTON PARK  SHUTTLE</t>
  </si>
  <si>
    <t>CAL STATE LA - CITY TERRACE SHUTTLE</t>
  </si>
  <si>
    <t>GLENDALE COLLEGE - GLASSELL PARK  VIA VERDUGO RD</t>
  </si>
  <si>
    <t>ALTADENA-PASADENA VIA FAIR OAKS-LOS ROBLES-ALLEN</t>
  </si>
  <si>
    <t>SANTA MONICA-COMMERCE VIA WILSHIRE - WHITTIER BLS</t>
  </si>
  <si>
    <t>NORTHRIDGE-PACOIMA VIA VAN NUYS-VENTURA-RESEDA BLS</t>
  </si>
  <si>
    <t>WARNER CTR - UNIVERSAL/STUDIO CITY VIA VENTURA BL</t>
  </si>
  <si>
    <t>HOLLYWOOD - ATHENS VIA VERMONT AV</t>
  </si>
  <si>
    <t>HOLLYWOOD - CRENSHAW STATION VIA WESTERN AV</t>
  </si>
  <si>
    <t>DOWNTOWN LA - EL MONTE STA VIA GARVEY - CHAVEZ AVS</t>
  </si>
  <si>
    <t>PASADENA-WASHTN/FAIRFAX VIA COLORADO-HLYWD-FAIRFAX</t>
  </si>
  <si>
    <t>DOWNTOWN LA - SYLMAR STA VIA SAN FERNANDO RD</t>
  </si>
  <si>
    <t>METRO ORANGE LINE</t>
  </si>
  <si>
    <t>DTWN LA- BURBANK STA VIA GRIFFITH PK DR</t>
  </si>
  <si>
    <t>EL SEGUNDO - NORWALK STATION VIA ROSECRANS AV</t>
  </si>
  <si>
    <t>COMPTON STA - CERRITOS TOWNE CENTER VIA ALONDRA BL</t>
  </si>
  <si>
    <t>REDONDO BEACH - LOS CERRITOS CENTER VIA ARTESIA BL</t>
  </si>
  <si>
    <t>CHATSWORTH STA-STUDIO CTY-CSUN VIA PLUMMR-CLDWT CN</t>
  </si>
  <si>
    <t>WILLOWBROOK STA-SAN PEDRO VIA WILMGTN-VERMONT</t>
  </si>
  <si>
    <t>STUDIO CTY-CEDARS SINAI MED VIA LAUREL CYN-FAIRFAX</t>
  </si>
  <si>
    <t>LAX CITY BUS CTR-LONG BEACH-VIA SEPULVEDA BL - PCH</t>
  </si>
  <si>
    <t>COMMERCE - ALTADENA VIA EASTERN AV- AV 64-HILL AV</t>
  </si>
  <si>
    <t>S MADRE VILLA STA-LAKEWOOD CTR MALL VIA ROSEMEAD</t>
  </si>
  <si>
    <t>EL MONTE STA- LONG BEACH VA MED CTR VIA I-605 FWY</t>
  </si>
  <si>
    <t>GLENDALE-GRAND STA VIA SAN FERNANDO-RAMPART-HOOVER</t>
  </si>
  <si>
    <t>DIV 13 GATEWAY</t>
  </si>
  <si>
    <t xml:space="preserve">New Flyer XN40 </t>
  </si>
  <si>
    <t>21</t>
  </si>
  <si>
    <t>24</t>
  </si>
  <si>
    <t>14</t>
  </si>
  <si>
    <t>804-21</t>
  </si>
  <si>
    <t>804-24</t>
  </si>
  <si>
    <t xml:space="preserve"> 7 10 13</t>
  </si>
  <si>
    <t xml:space="preserve"> 2  7 13</t>
  </si>
  <si>
    <t xml:space="preserve"> 2  7</t>
  </si>
  <si>
    <t xml:space="preserve"> 1  7</t>
  </si>
  <si>
    <t xml:space="preserve"> 3  7</t>
  </si>
  <si>
    <t xml:space="preserve"> 1  3</t>
  </si>
  <si>
    <t xml:space="preserve"> 2 13</t>
  </si>
  <si>
    <t>10 13</t>
  </si>
  <si>
    <t xml:space="preserve"> 8 15</t>
  </si>
  <si>
    <t xml:space="preserve"> 5 18</t>
  </si>
  <si>
    <t xml:space="preserve"> 3  5</t>
  </si>
  <si>
    <t xml:space="preserve"> 9 18</t>
  </si>
  <si>
    <t>SILVERLAKE - HOLLYWOOD VIA HYPERION - FOUNTAIN AVS</t>
  </si>
  <si>
    <t>SYLMAR - SHERMAN OAKS - WEST LA  VIA SEPULVEDA BL</t>
  </si>
  <si>
    <t>SYLMAR STA-ENCINO VIA BALBOA</t>
  </si>
  <si>
    <t>MISSION HILLS-HOLYWD VIA WOODLEY-CHANDLER-CAHUENGA</t>
  </si>
  <si>
    <t>ALTADENA - PARAMOUNT VIA LAKE - FREMONT - EASTERN</t>
  </si>
  <si>
    <t>MALIBU - SANTA MONICA</t>
  </si>
  <si>
    <t>SYLMAR - WEST LOS ANGELES VIA SEPULVEDA BL</t>
  </si>
  <si>
    <t>NORTH HOLLYWOOD - PASADENA EXPRESS</t>
  </si>
  <si>
    <t>16-17-316</t>
  </si>
  <si>
    <t>51-52-351</t>
  </si>
  <si>
    <t xml:space="preserve"> 7 13</t>
  </si>
  <si>
    <t>237 - 656</t>
  </si>
  <si>
    <t>The Scheduled Service Operating Cost Factors Report shows daily vehicle miles, hours, and equipment requirements for scheduled transit service operated by LACMTA, and contracted lines. Revenue hours include layovers but exclude deadheads.  Interline savings indicate buses that are used on more than one line.  Operating Cost Factors reflect the school day service.  Temporary service changes are reported separately. Equipment requirements assume that a bus will not be pulled in and pulled out again during the same peak. Special event service is no longer shown in this report.   Rail service statistics are shown both at vehicle and train levels, adjusted to accommodate gap train operation. Rail schedules may be adjusted for maintenance of way. Yard duties are excluded.</t>
  </si>
  <si>
    <t>METRO SILVER LINE</t>
  </si>
  <si>
    <t>LAC+USC MED CTR OUT PATIENT SHUTTLE</t>
  </si>
  <si>
    <t>DOWNTOWN LA - WESTWOOD</t>
  </si>
  <si>
    <t>DWNTWN LA- SYLMAR STA VIA GLENDALE - GLENOAKS BLS</t>
  </si>
  <si>
    <t>WESTWOOD - PACIFIC PALISADES VIA SUNSET BL</t>
  </si>
  <si>
    <t>BUS:</t>
  </si>
  <si>
    <t>RAIL:</t>
  </si>
  <si>
    <t>DOWNTOWN LA ¿ WILLOWBROOK STA VIA COMPTON AV</t>
  </si>
  <si>
    <t>W HOLLYWOOD - VERNON VIA LA CIENEGA BL</t>
  </si>
  <si>
    <t>WARNER CENTER CIRCULATOR</t>
  </si>
  <si>
    <t>Articulated Buses:</t>
  </si>
  <si>
    <t>El Dorado</t>
  </si>
  <si>
    <t>New Flyer XN40 / NABI 32' LF</t>
  </si>
  <si>
    <t>New Flyer XN40 / El Dorado</t>
  </si>
  <si>
    <t>New Flyer XN40</t>
  </si>
  <si>
    <t>New Flyer XN40  / NABI 32' LF</t>
  </si>
  <si>
    <t>METRO L LINE (GOLD) - ALL BUS BRIDGES</t>
  </si>
  <si>
    <t>DATE OF ISSUE: December 13, 2020</t>
  </si>
  <si>
    <t>EFFECTIVE:  December 13, 2020</t>
  </si>
  <si>
    <t>NAME OF LINE AND SCHEDULED VEHICLES - EFFECTIVE:  December 13, 2020</t>
  </si>
  <si>
    <t>EFFECTIVE: December 13, 2020</t>
  </si>
  <si>
    <t>EFFECTIVE DATE:   Dec 13, 2020</t>
  </si>
  <si>
    <t>Effective Date:  December 13, 2020</t>
  </si>
  <si>
    <t>NAME OF DIVISION AND SCHEDULE PULLOUTS - EFFECTIVE:   December 13, 2020</t>
  </si>
  <si>
    <t>WEEKDAY (MONDAY - FRIDAY)</t>
  </si>
  <si>
    <t>WEEKDAY (MON - FRI)</t>
  </si>
  <si>
    <t>Line/Route Reinstate: 106</t>
  </si>
  <si>
    <t>Lines with articulated buses assigned:  40, 45, 66, 204 , 207, 233, 704, 720, 733, 734, 744, 754, 901, and 910 (Partial)</t>
  </si>
  <si>
    <t>Line/Route Cancellations: 126, 254, 302, 312, 316, 330, 351, 353, 358, 364, 378, 442, 607, 612, 625, 705, 710, 728, 740, 745, 751, 760, and 762</t>
  </si>
  <si>
    <t>Line/Route Modifications: 55, 62, 209, 210, 217, and 534</t>
  </si>
  <si>
    <t>Line 20 has been rerouted downtown effective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</si>
</sst>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
    <numFmt numFmtId="167" formatCode="[$-409]mmmm\ d\,\ yyyy;@"/>
  </numFmts>
  <fonts count="55"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Arial"/>
      <family val="2"/>
    </font>
    <font>
      <sz val="10"/>
      <name val="Courier"/>
      <family val="3"/>
    </font>
    <font>
      <sz val="10"/>
      <name val="Courier New"/>
      <family val="3"/>
    </font>
    <font>
      <sz val="10"/>
      <name val="Arial"/>
      <family val="2"/>
    </font>
    <font>
      <sz val="10"/>
      <color indexed="8"/>
      <name val="Arial"/>
      <family val="2"/>
    </font>
    <font>
      <sz val="14"/>
      <name val="Arial"/>
      <family val="2"/>
    </font>
    <font>
      <b/>
      <sz val="15"/>
      <color indexed="61"/>
      <name val="Calibri"/>
      <family val="2"/>
    </font>
    <font>
      <b/>
      <sz val="13"/>
      <color indexed="61"/>
      <name val="Calibri"/>
      <family val="2"/>
    </font>
    <font>
      <b/>
      <sz val="11"/>
      <color indexed="61"/>
      <name val="Calibri"/>
      <family val="2"/>
    </font>
    <font>
      <sz val="11"/>
      <color indexed="51"/>
      <name val="Calibri"/>
      <family val="2"/>
    </font>
    <font>
      <b/>
      <sz val="18"/>
      <color indexed="61"/>
      <name val="Cambria"/>
      <family val="2"/>
    </font>
    <font>
      <b/>
      <sz val="15"/>
      <name val="Arial"/>
      <family val="2"/>
    </font>
    <font>
      <b/>
      <sz val="12"/>
      <name val="Arial"/>
      <family val="2"/>
    </font>
    <font>
      <b/>
      <sz val="18"/>
      <name val="Arial"/>
      <family val="2"/>
    </font>
    <font>
      <b/>
      <sz val="11"/>
      <name val="Arial"/>
      <family val="2"/>
    </font>
    <font>
      <sz val="11"/>
      <name val="Arial"/>
      <family val="2"/>
    </font>
    <font>
      <b/>
      <sz val="10"/>
      <name val="Arial"/>
      <family val="2"/>
    </font>
    <font>
      <b/>
      <sz val="14"/>
      <name val="Arial"/>
      <family val="2"/>
    </font>
    <font>
      <sz val="10"/>
      <color indexed="8"/>
      <name val="Arial"/>
      <family val="2"/>
    </font>
    <font>
      <sz val="12"/>
      <name val="Arial"/>
      <family val="2"/>
    </font>
    <font>
      <b/>
      <sz val="10"/>
      <color indexed="8"/>
      <name val="Arial"/>
      <family val="2"/>
    </font>
    <font>
      <sz val="8"/>
      <name val="MS Sans Serif"/>
      <family val="2"/>
    </font>
    <font>
      <b/>
      <sz val="9"/>
      <name val="Arial"/>
      <family val="2"/>
    </font>
    <font>
      <b/>
      <sz val="12"/>
      <color indexed="8"/>
      <name val="Arial"/>
      <family val="2"/>
    </font>
    <font>
      <b/>
      <sz val="14"/>
      <color indexed="8"/>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sz val="11"/>
      <color indexed="61"/>
      <name val="Calibri"/>
      <family val="2"/>
    </font>
    <font>
      <sz val="11"/>
      <color indexed="59"/>
      <name val="Calibri"/>
      <family val="2"/>
    </font>
    <font>
      <b/>
      <sz val="11"/>
      <color indexed="62"/>
      <name val="Calibri"/>
      <family val="2"/>
    </font>
    <font>
      <b/>
      <sz val="11"/>
      <color indexed="8"/>
      <name val="Calibri"/>
      <family val="2"/>
    </font>
    <font>
      <sz val="11"/>
      <color indexed="10"/>
      <name val="Calibri"/>
      <family val="2"/>
    </font>
    <font>
      <sz val="10"/>
      <name val="Arial"/>
      <family val="2"/>
    </font>
    <font>
      <sz val="10"/>
      <name val="MS Sans Serif"/>
      <family val="2"/>
    </font>
    <font>
      <sz val="10"/>
      <color indexed="8"/>
      <name val="Arial"/>
      <family val="2"/>
    </font>
    <font>
      <sz val="10"/>
      <color indexed="8"/>
      <name val="Arial"/>
      <family val="2"/>
    </font>
    <font>
      <sz val="10"/>
      <name val="Arial"/>
      <family val="2"/>
    </font>
    <font>
      <sz val="10"/>
      <name val="MS Sans Serif"/>
      <family val="2"/>
    </font>
    <font>
      <sz val="10"/>
      <name val="Arial"/>
      <family val="2"/>
    </font>
    <font>
      <sz val="10"/>
      <name val="Arial"/>
      <family val="2"/>
    </font>
    <font>
      <sz val="10"/>
      <name val="MS Sans Serif"/>
      <family val="2"/>
    </font>
    <font>
      <sz val="10"/>
      <color indexed="8"/>
      <name val="Arial"/>
      <family val="2"/>
    </font>
    <font>
      <sz val="11"/>
      <color theme="1"/>
      <name val="Calibri"/>
      <family val="2"/>
      <scheme val="minor"/>
    </font>
    <font>
      <sz val="10"/>
      <color rgb="FFFF0000"/>
      <name val="MS Sans Serif"/>
      <family val="2"/>
    </font>
    <font>
      <sz val="10"/>
      <color theme="1" tint="0.14999847407452621"/>
      <name val="Arial"/>
      <family val="2"/>
    </font>
  </fonts>
  <fills count="2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8"/>
      </patternFill>
    </fill>
    <fill>
      <patternFill patternType="solid">
        <fgColor indexed="10"/>
      </patternFill>
    </fill>
    <fill>
      <patternFill patternType="solid">
        <fgColor indexed="56"/>
      </patternFill>
    </fill>
    <fill>
      <patternFill patternType="solid">
        <fgColor indexed="53"/>
      </patternFill>
    </fill>
    <fill>
      <patternFill patternType="solid">
        <fgColor indexed="52"/>
      </patternFill>
    </fill>
    <fill>
      <patternFill patternType="solid">
        <fgColor indexed="45"/>
      </patternFill>
    </fill>
    <fill>
      <patternFill patternType="solid">
        <fgColor indexed="9"/>
      </patternFill>
    </fill>
    <fill>
      <patternFill patternType="solid">
        <fgColor indexed="63"/>
      </patternFill>
    </fill>
    <fill>
      <patternFill patternType="solid">
        <fgColor indexed="42"/>
      </patternFill>
    </fill>
    <fill>
      <patternFill patternType="solid">
        <fgColor indexed="53"/>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rgb="FF99CCFF"/>
        <bgColor indexed="64"/>
      </patternFill>
    </fill>
    <fill>
      <patternFill patternType="solid">
        <fgColor rgb="FFCCFFCC"/>
        <bgColor indexed="64"/>
      </patternFill>
    </fill>
    <fill>
      <patternFill patternType="solid">
        <fgColor rgb="FFFFFFCC"/>
        <bgColor indexed="64"/>
      </patternFill>
    </fill>
  </fills>
  <borders count="130">
    <border>
      <left/>
      <right/>
      <top/>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right/>
      <top/>
      <bottom style="thick">
        <color indexed="48"/>
      </bottom>
      <diagonal/>
    </border>
    <border>
      <left/>
      <right/>
      <top/>
      <bottom style="thick">
        <color indexed="22"/>
      </bottom>
      <diagonal/>
    </border>
    <border>
      <left/>
      <right/>
      <top/>
      <bottom style="medium">
        <color indexed="48"/>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style="double">
        <color indexed="64"/>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medium">
        <color indexed="64"/>
      </left>
      <right/>
      <top/>
      <bottom/>
      <diagonal/>
    </border>
    <border>
      <left style="thin">
        <color indexed="64"/>
      </left>
      <right style="hair">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double">
        <color indexed="64"/>
      </top>
      <bottom style="thin">
        <color indexed="64"/>
      </bottom>
      <diagonal/>
    </border>
    <border>
      <left/>
      <right style="thick">
        <color indexed="64"/>
      </right>
      <top/>
      <bottom style="thin">
        <color indexed="64"/>
      </bottom>
      <diagonal/>
    </border>
    <border>
      <left/>
      <right style="thick">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ck">
        <color indexed="64"/>
      </left>
      <right style="medium">
        <color indexed="64"/>
      </right>
      <top/>
      <bottom/>
      <diagonal/>
    </border>
    <border>
      <left style="thin">
        <color indexed="64"/>
      </left>
      <right style="thin">
        <color indexed="64"/>
      </right>
      <top/>
      <bottom style="thick">
        <color indexed="64"/>
      </bottom>
      <diagonal/>
    </border>
    <border>
      <left style="thin">
        <color indexed="64"/>
      </left>
      <right style="hair">
        <color indexed="64"/>
      </right>
      <top/>
      <bottom style="thick">
        <color indexed="64"/>
      </bottom>
      <diagonal/>
    </border>
    <border>
      <left/>
      <right style="medium">
        <color indexed="64"/>
      </right>
      <top/>
      <bottom style="thick">
        <color indexed="64"/>
      </bottom>
      <diagonal/>
    </border>
    <border>
      <left/>
      <right style="medium">
        <color indexed="64"/>
      </right>
      <top style="thin">
        <color indexed="64"/>
      </top>
      <bottom/>
      <diagonal/>
    </border>
    <border>
      <left style="medium">
        <color indexed="64"/>
      </left>
      <right style="thin">
        <color indexed="64"/>
      </right>
      <top/>
      <bottom style="thick">
        <color indexed="64"/>
      </bottom>
      <diagonal/>
    </border>
    <border>
      <left style="medium">
        <color indexed="64"/>
      </left>
      <right style="hair">
        <color indexed="64"/>
      </right>
      <top/>
      <bottom style="thick">
        <color indexed="64"/>
      </bottom>
      <diagonal/>
    </border>
    <border>
      <left/>
      <right style="thin">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top style="medium">
        <color indexed="64"/>
      </top>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right/>
      <top style="thin">
        <color indexed="64"/>
      </top>
      <bottom style="double">
        <color indexed="64"/>
      </bottom>
      <diagonal/>
    </border>
    <border>
      <left/>
      <right style="thick">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ck">
        <color indexed="64"/>
      </left>
      <right/>
      <top style="medium">
        <color indexed="64"/>
      </top>
      <bottom style="thin">
        <color indexed="64"/>
      </bottom>
      <diagonal/>
    </border>
    <border>
      <left style="thick">
        <color indexed="64"/>
      </left>
      <right/>
      <top/>
      <bottom style="medium">
        <color indexed="64"/>
      </bottom>
      <diagonal/>
    </border>
    <border>
      <left style="medium">
        <color indexed="64"/>
      </left>
      <right style="medium">
        <color indexed="64"/>
      </right>
      <top style="thick">
        <color indexed="64"/>
      </top>
      <bottom/>
      <diagonal/>
    </border>
    <border>
      <left style="thick">
        <color indexed="64"/>
      </left>
      <right style="thick">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right/>
      <top style="thin">
        <color indexed="64"/>
      </top>
      <bottom style="medium">
        <color indexed="64"/>
      </bottom>
      <diagonal/>
    </border>
    <border>
      <left/>
      <right style="hair">
        <color indexed="64"/>
      </right>
      <top/>
      <bottom/>
      <diagonal/>
    </border>
    <border>
      <left style="hair">
        <color indexed="64"/>
      </left>
      <right style="hair">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04">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7"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3" fillId="15" borderId="1" applyNumberFormat="0" applyAlignment="0" applyProtection="0"/>
    <xf numFmtId="0" fontId="34" fillId="16" borderId="2" applyNumberFormat="0" applyAlignment="0" applyProtection="0"/>
    <xf numFmtId="43" fontId="49"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0" fontId="35" fillId="0" borderId="0" applyNumberFormat="0" applyFill="0" applyBorder="0" applyAlignment="0" applyProtection="0"/>
    <xf numFmtId="0" fontId="36" fillId="17"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7"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38" fillId="7" borderId="0" applyNumberFormat="0" applyBorder="0" applyAlignment="0" applyProtection="0"/>
    <xf numFmtId="0" fontId="4" fillId="0" borderId="0"/>
    <xf numFmtId="0" fontId="52" fillId="0" borderId="0"/>
    <xf numFmtId="0" fontId="49" fillId="0" borderId="0"/>
    <xf numFmtId="0" fontId="51" fillId="0" borderId="0">
      <alignment vertical="top"/>
    </xf>
    <xf numFmtId="0" fontId="8" fillId="0" borderId="0"/>
    <xf numFmtId="0" fontId="8" fillId="0" borderId="0"/>
    <xf numFmtId="0" fontId="5" fillId="0" borderId="0"/>
    <xf numFmtId="0" fontId="5" fillId="0" borderId="0"/>
    <xf numFmtId="0" fontId="42" fillId="0" borderId="0" applyNumberFormat="0" applyFill="0" applyBorder="0" applyAlignment="0" applyProtection="0"/>
    <xf numFmtId="0" fontId="5" fillId="0" borderId="0" applyNumberFormat="0" applyFill="0" applyBorder="0" applyAlignment="0" applyProtection="0"/>
    <xf numFmtId="0" fontId="42" fillId="0" borderId="0"/>
    <xf numFmtId="0" fontId="5" fillId="0" borderId="0"/>
    <xf numFmtId="0" fontId="44" fillId="0" borderId="0">
      <alignment vertical="top"/>
    </xf>
    <xf numFmtId="0" fontId="9" fillId="0" borderId="0">
      <alignment vertical="top"/>
    </xf>
    <xf numFmtId="0" fontId="9" fillId="0" borderId="0">
      <alignment vertical="top"/>
    </xf>
    <xf numFmtId="0" fontId="45" fillId="0" borderId="0">
      <alignment vertical="top"/>
    </xf>
    <xf numFmtId="0" fontId="9" fillId="0" borderId="0">
      <alignment vertical="top"/>
    </xf>
    <xf numFmtId="0" fontId="46" fillId="0" borderId="0"/>
    <xf numFmtId="0" fontId="5" fillId="0" borderId="0"/>
    <xf numFmtId="0" fontId="48" fillId="0" borderId="0"/>
    <xf numFmtId="0" fontId="9" fillId="0" borderId="0">
      <alignment vertical="top"/>
    </xf>
    <xf numFmtId="0" fontId="5" fillId="0" borderId="0"/>
    <xf numFmtId="0" fontId="8" fillId="0" borderId="0"/>
    <xf numFmtId="0" fontId="5" fillId="0" borderId="0"/>
    <xf numFmtId="0" fontId="8" fillId="0" borderId="0"/>
    <xf numFmtId="0" fontId="9" fillId="0" borderId="0">
      <alignment vertical="top"/>
    </xf>
    <xf numFmtId="0" fontId="9" fillId="0" borderId="0">
      <alignment vertical="top"/>
    </xf>
    <xf numFmtId="0" fontId="23" fillId="0" borderId="0">
      <alignment vertical="top"/>
    </xf>
    <xf numFmtId="0" fontId="9" fillId="0" borderId="0">
      <alignment vertical="top"/>
    </xf>
    <xf numFmtId="0" fontId="23" fillId="0" borderId="0">
      <alignment vertical="top"/>
    </xf>
    <xf numFmtId="0" fontId="5" fillId="0" borderId="0"/>
    <xf numFmtId="0" fontId="8" fillId="0" borderId="0"/>
    <xf numFmtId="0" fontId="8" fillId="0" borderId="0"/>
    <xf numFmtId="0" fontId="9" fillId="0" borderId="0">
      <alignment vertical="top"/>
    </xf>
    <xf numFmtId="0" fontId="5" fillId="0" borderId="0" applyNumberFormat="0" applyFill="0" applyBorder="0" applyAlignment="0" applyProtection="0"/>
    <xf numFmtId="0" fontId="4" fillId="0" borderId="0"/>
    <xf numFmtId="0" fontId="5" fillId="0" borderId="0"/>
    <xf numFmtId="0" fontId="5" fillId="0" borderId="0"/>
    <xf numFmtId="0" fontId="5" fillId="0" borderId="0"/>
    <xf numFmtId="0" fontId="8" fillId="0" borderId="0"/>
    <xf numFmtId="0" fontId="8" fillId="0" borderId="0"/>
    <xf numFmtId="0" fontId="9" fillId="0" borderId="0">
      <alignment vertical="top"/>
    </xf>
    <xf numFmtId="0" fontId="8" fillId="4" borderId="7" applyNumberFormat="0" applyFont="0" applyAlignment="0" applyProtection="0"/>
    <xf numFmtId="0" fontId="8" fillId="4" borderId="7" applyNumberFormat="0" applyFont="0" applyAlignment="0" applyProtection="0"/>
    <xf numFmtId="0" fontId="5" fillId="4" borderId="7" applyNumberFormat="0" applyFont="0" applyAlignment="0" applyProtection="0"/>
    <xf numFmtId="0" fontId="5" fillId="4" borderId="7" applyNumberFormat="0" applyFont="0" applyAlignment="0" applyProtection="0"/>
    <xf numFmtId="0" fontId="43" fillId="4" borderId="7" applyNumberFormat="0" applyFont="0" applyAlignment="0" applyProtection="0"/>
    <xf numFmtId="0" fontId="4" fillId="4" borderId="7" applyNumberFormat="0" applyFont="0" applyAlignment="0" applyProtection="0"/>
    <xf numFmtId="0" fontId="47" fillId="4" borderId="7" applyNumberFormat="0" applyFont="0" applyAlignment="0" applyProtection="0"/>
    <xf numFmtId="0" fontId="4" fillId="4" borderId="7" applyNumberFormat="0" applyFont="0" applyAlignment="0" applyProtection="0"/>
    <xf numFmtId="0" fontId="50" fillId="4" borderId="7" applyNumberFormat="0" applyFont="0" applyAlignment="0" applyProtection="0"/>
    <xf numFmtId="0" fontId="39" fillId="15" borderId="8"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0" fontId="2" fillId="0" borderId="0"/>
  </cellStyleXfs>
  <cellXfs count="754">
    <xf numFmtId="0" fontId="0" fillId="0" borderId="0" xfId="0"/>
    <xf numFmtId="0" fontId="8" fillId="0" borderId="0" xfId="83" applyFont="1" applyFill="1" applyBorder="1"/>
    <xf numFmtId="0" fontId="8" fillId="0" borderId="0" xfId="81" applyFont="1" applyBorder="1" applyAlignment="1">
      <alignment horizontal="center"/>
    </xf>
    <xf numFmtId="0" fontId="8" fillId="0" borderId="0" xfId="81" applyFont="1" applyBorder="1"/>
    <xf numFmtId="3" fontId="10" fillId="18" borderId="0" xfId="81" applyNumberFormat="1" applyFont="1" applyFill="1" applyBorder="1" applyAlignment="1">
      <alignment wrapText="1"/>
    </xf>
    <xf numFmtId="0" fontId="8" fillId="0" borderId="0" xfId="81" applyFont="1" applyBorder="1" applyAlignment="1">
      <alignment wrapText="1"/>
    </xf>
    <xf numFmtId="3" fontId="8" fillId="0" borderId="0" xfId="0" applyNumberFormat="1" applyFont="1" applyFill="1" applyBorder="1"/>
    <xf numFmtId="0" fontId="8" fillId="0" borderId="0" xfId="81" applyFont="1" applyFill="1" applyBorder="1"/>
    <xf numFmtId="3" fontId="8" fillId="0" borderId="0" xfId="81" applyNumberFormat="1" applyFont="1" applyFill="1" applyBorder="1"/>
    <xf numFmtId="0" fontId="8" fillId="0" borderId="0" xfId="81" applyFont="1" applyFill="1" applyBorder="1" applyAlignment="1">
      <alignment horizontal="center"/>
    </xf>
    <xf numFmtId="49" fontId="8" fillId="0" borderId="0" xfId="83" applyNumberFormat="1" applyFont="1" applyFill="1" applyBorder="1" applyAlignment="1"/>
    <xf numFmtId="164" fontId="8" fillId="0" borderId="0" xfId="81" applyNumberFormat="1" applyFont="1" applyBorder="1" applyAlignment="1">
      <alignment horizontal="center"/>
    </xf>
    <xf numFmtId="0" fontId="16" fillId="0" borderId="10" xfId="84" applyFont="1" applyFill="1" applyBorder="1" applyAlignment="1">
      <alignment horizontal="center" wrapText="1"/>
    </xf>
    <xf numFmtId="0" fontId="8" fillId="0" borderId="0" xfId="0" applyFont="1"/>
    <xf numFmtId="0" fontId="17" fillId="0" borderId="11" xfId="84" applyFont="1" applyFill="1" applyBorder="1" applyAlignment="1">
      <alignment horizontal="center" vertical="center" wrapText="1"/>
    </xf>
    <xf numFmtId="0" fontId="17" fillId="0" borderId="11" xfId="82" applyFont="1" applyFill="1" applyBorder="1" applyAlignment="1">
      <alignment horizontal="center" wrapText="1"/>
    </xf>
    <xf numFmtId="0" fontId="8" fillId="0" borderId="11" xfId="84" applyFont="1" applyFill="1" applyBorder="1" applyAlignment="1">
      <alignment wrapText="1"/>
    </xf>
    <xf numFmtId="0" fontId="8" fillId="0" borderId="12" xfId="84" applyFont="1" applyFill="1" applyBorder="1" applyAlignment="1">
      <alignment wrapText="1"/>
    </xf>
    <xf numFmtId="0" fontId="19" fillId="0" borderId="10" xfId="84" applyFont="1" applyFill="1" applyBorder="1" applyAlignment="1">
      <alignment wrapText="1"/>
    </xf>
    <xf numFmtId="0" fontId="19" fillId="0" borderId="11" xfId="84" applyFont="1" applyFill="1" applyBorder="1" applyAlignment="1">
      <alignment horizontal="left" wrapText="1"/>
    </xf>
    <xf numFmtId="0" fontId="20" fillId="0" borderId="11" xfId="84" applyFont="1" applyFill="1" applyBorder="1" applyAlignment="1">
      <alignment wrapText="1"/>
    </xf>
    <xf numFmtId="0" fontId="19" fillId="0" borderId="11" xfId="84" applyFont="1" applyFill="1" applyBorder="1" applyAlignment="1">
      <alignment wrapText="1"/>
    </xf>
    <xf numFmtId="0" fontId="21" fillId="0" borderId="11" xfId="82" applyFont="1" applyFill="1" applyBorder="1" applyAlignment="1">
      <alignment wrapText="1"/>
    </xf>
    <xf numFmtId="0" fontId="8" fillId="0" borderId="0" xfId="0" applyFont="1" applyFill="1" applyAlignment="1">
      <alignment vertical="top"/>
    </xf>
    <xf numFmtId="0" fontId="8" fillId="0" borderId="12" xfId="82" applyFont="1" applyFill="1" applyBorder="1" applyAlignment="1">
      <alignment vertical="top" wrapText="1"/>
    </xf>
    <xf numFmtId="0" fontId="21" fillId="0" borderId="0" xfId="82" applyFont="1" applyFill="1" applyBorder="1" applyAlignment="1">
      <alignment vertical="top" wrapText="1"/>
    </xf>
    <xf numFmtId="0" fontId="8" fillId="0" borderId="0" xfId="84" applyFont="1" applyFill="1" applyAlignment="1">
      <alignment wrapText="1"/>
    </xf>
    <xf numFmtId="0" fontId="20" fillId="0" borderId="0" xfId="85" applyFont="1" applyFill="1"/>
    <xf numFmtId="0" fontId="8" fillId="0" borderId="0" xfId="85" applyFont="1" applyFill="1"/>
    <xf numFmtId="0" fontId="8" fillId="0" borderId="0" xfId="85" applyFont="1" applyFill="1" applyAlignment="1">
      <alignment horizontal="right"/>
    </xf>
    <xf numFmtId="0" fontId="8" fillId="0" borderId="0" xfId="85" applyFont="1" applyFill="1" applyBorder="1"/>
    <xf numFmtId="49" fontId="22" fillId="0" borderId="0" xfId="85" applyNumberFormat="1" applyFont="1" applyFill="1"/>
    <xf numFmtId="0" fontId="8" fillId="0" borderId="13" xfId="85" applyFont="1" applyFill="1" applyBorder="1"/>
    <xf numFmtId="0" fontId="23" fillId="0" borderId="14" xfId="0" applyFont="1" applyFill="1" applyBorder="1"/>
    <xf numFmtId="0" fontId="8" fillId="0" borderId="0" xfId="0" applyFont="1" applyFill="1"/>
    <xf numFmtId="3" fontId="8" fillId="0" borderId="0" xfId="0" applyNumberFormat="1" applyFont="1" applyFill="1"/>
    <xf numFmtId="165" fontId="8" fillId="0" borderId="0" xfId="0" applyNumberFormat="1" applyFont="1" applyFill="1"/>
    <xf numFmtId="49" fontId="8" fillId="0" borderId="14" xfId="85" applyNumberFormat="1" applyFont="1" applyFill="1" applyBorder="1"/>
    <xf numFmtId="1" fontId="8" fillId="0" borderId="14" xfId="0" applyNumberFormat="1" applyFont="1" applyFill="1" applyBorder="1" applyAlignment="1">
      <alignment horizontal="center"/>
    </xf>
    <xf numFmtId="0" fontId="8" fillId="0" borderId="14" xfId="0" applyFont="1" applyFill="1" applyBorder="1"/>
    <xf numFmtId="0" fontId="8" fillId="0" borderId="14" xfId="0" applyFont="1" applyFill="1" applyBorder="1" applyAlignment="1">
      <alignment horizontal="center"/>
    </xf>
    <xf numFmtId="3" fontId="8" fillId="0" borderId="14" xfId="0" applyNumberFormat="1" applyFont="1" applyFill="1" applyBorder="1" applyAlignment="1">
      <alignment horizontal="center"/>
    </xf>
    <xf numFmtId="0" fontId="8" fillId="0" borderId="15" xfId="85" applyFont="1" applyFill="1" applyBorder="1"/>
    <xf numFmtId="165" fontId="8" fillId="0" borderId="0" xfId="85" applyNumberFormat="1" applyFont="1" applyFill="1" applyBorder="1"/>
    <xf numFmtId="3" fontId="8" fillId="0" borderId="0" xfId="85" applyNumberFormat="1" applyFont="1" applyFill="1" applyBorder="1"/>
    <xf numFmtId="3" fontId="8" fillId="0" borderId="16" xfId="85" applyNumberFormat="1" applyFont="1" applyFill="1" applyBorder="1"/>
    <xf numFmtId="0" fontId="21" fillId="19" borderId="17" xfId="87" applyFont="1" applyFill="1" applyBorder="1" applyAlignment="1">
      <alignment horizontal="centerContinuous" vertical="center"/>
    </xf>
    <xf numFmtId="0" fontId="21" fillId="19" borderId="18" xfId="87" applyFont="1" applyFill="1" applyBorder="1" applyAlignment="1">
      <alignment horizontal="centerContinuous" vertical="center"/>
    </xf>
    <xf numFmtId="0" fontId="21" fillId="19" borderId="19" xfId="87" applyFont="1" applyFill="1" applyBorder="1" applyAlignment="1">
      <alignment horizontal="center" vertical="center"/>
    </xf>
    <xf numFmtId="0" fontId="21" fillId="19" borderId="20" xfId="87" applyFont="1" applyFill="1" applyBorder="1" applyAlignment="1">
      <alignment horizontal="center" vertical="center"/>
    </xf>
    <xf numFmtId="0" fontId="21" fillId="19" borderId="21" xfId="87" applyFont="1" applyFill="1" applyBorder="1" applyAlignment="1">
      <alignment horizontal="center" vertical="center"/>
    </xf>
    <xf numFmtId="0" fontId="21" fillId="19" borderId="14" xfId="85" applyFont="1" applyFill="1" applyBorder="1"/>
    <xf numFmtId="49" fontId="21" fillId="19" borderId="14" xfId="85" applyNumberFormat="1" applyFont="1" applyFill="1" applyBorder="1"/>
    <xf numFmtId="0" fontId="23" fillId="0" borderId="0" xfId="0" applyFont="1" applyFill="1" applyBorder="1"/>
    <xf numFmtId="3" fontId="23" fillId="0" borderId="0" xfId="0" applyNumberFormat="1" applyFont="1" applyFill="1" applyBorder="1" applyAlignment="1">
      <alignment horizontal="center"/>
    </xf>
    <xf numFmtId="0" fontId="21" fillId="19" borderId="22" xfId="87" applyFont="1" applyFill="1" applyBorder="1" applyAlignment="1">
      <alignment vertical="center"/>
    </xf>
    <xf numFmtId="49" fontId="21" fillId="19" borderId="23" xfId="87" applyNumberFormat="1" applyFont="1" applyFill="1" applyBorder="1" applyAlignment="1">
      <alignment horizontal="left"/>
    </xf>
    <xf numFmtId="0" fontId="8" fillId="0" borderId="0" xfId="0" applyFont="1" applyFill="1" applyAlignment="1">
      <alignment horizontal="center"/>
    </xf>
    <xf numFmtId="0" fontId="24" fillId="0" borderId="0" xfId="85" applyFont="1" applyFill="1" applyAlignment="1">
      <alignment horizontal="center"/>
    </xf>
    <xf numFmtId="166" fontId="24" fillId="0" borderId="0" xfId="85" applyNumberFormat="1" applyFont="1" applyFill="1" applyAlignment="1">
      <alignment horizontal="left"/>
    </xf>
    <xf numFmtId="0" fontId="24" fillId="0" borderId="0" xfId="85" applyFont="1" applyFill="1"/>
    <xf numFmtId="0" fontId="8" fillId="0" borderId="0" xfId="85" applyFont="1" applyFill="1" applyAlignment="1">
      <alignment horizontal="left"/>
    </xf>
    <xf numFmtId="0" fontId="8" fillId="0" borderId="0" xfId="85" applyFont="1" applyFill="1" applyAlignment="1">
      <alignment horizontal="centerContinuous"/>
    </xf>
    <xf numFmtId="0" fontId="21" fillId="0" borderId="0" xfId="85" applyFont="1" applyFill="1" applyBorder="1" applyAlignment="1">
      <alignment horizontal="center"/>
    </xf>
    <xf numFmtId="166" fontId="21" fillId="0" borderId="0" xfId="85" applyNumberFormat="1" applyFont="1" applyFill="1" applyBorder="1" applyAlignment="1">
      <alignment horizontal="left"/>
    </xf>
    <xf numFmtId="166" fontId="21" fillId="0" borderId="13" xfId="85" applyNumberFormat="1" applyFont="1" applyFill="1" applyBorder="1" applyAlignment="1">
      <alignment horizontal="left"/>
    </xf>
    <xf numFmtId="0" fontId="21" fillId="0" borderId="13" xfId="85" applyFont="1" applyFill="1" applyBorder="1" applyAlignment="1">
      <alignment horizontal="center"/>
    </xf>
    <xf numFmtId="1" fontId="21" fillId="0" borderId="0" xfId="85" applyNumberFormat="1" applyFont="1" applyFill="1" applyBorder="1" applyAlignment="1">
      <alignment horizontal="left"/>
    </xf>
    <xf numFmtId="1" fontId="23" fillId="0" borderId="0" xfId="0" applyNumberFormat="1" applyFont="1" applyFill="1" applyAlignment="1">
      <alignment horizontal="center"/>
    </xf>
    <xf numFmtId="0" fontId="23" fillId="0" borderId="0" xfId="0" applyFont="1" applyFill="1" applyAlignment="1">
      <alignment horizontal="left"/>
    </xf>
    <xf numFmtId="165" fontId="23" fillId="0" borderId="0" xfId="0" applyNumberFormat="1" applyFont="1" applyFill="1" applyBorder="1"/>
    <xf numFmtId="1" fontId="23" fillId="0" borderId="0" xfId="75" applyNumberFormat="1" applyFont="1" applyFill="1" applyBorder="1" applyAlignment="1">
      <alignment horizontal="left" vertical="top"/>
    </xf>
    <xf numFmtId="1" fontId="23" fillId="0" borderId="24" xfId="0" applyNumberFormat="1" applyFont="1" applyFill="1" applyBorder="1" applyAlignment="1">
      <alignment horizontal="center"/>
    </xf>
    <xf numFmtId="1" fontId="23" fillId="0" borderId="0" xfId="0" applyNumberFormat="1" applyFont="1" applyFill="1" applyAlignment="1">
      <alignment horizontal="left"/>
    </xf>
    <xf numFmtId="0" fontId="8" fillId="0" borderId="0" xfId="77" applyFont="1" applyFill="1"/>
    <xf numFmtId="49" fontId="8" fillId="0" borderId="25" xfId="77" quotePrefix="1" applyNumberFormat="1" applyFont="1" applyFill="1" applyBorder="1" applyAlignment="1">
      <alignment horizontal="center"/>
    </xf>
    <xf numFmtId="1" fontId="23" fillId="0" borderId="26" xfId="80" applyNumberFormat="1" applyFont="1" applyFill="1" applyBorder="1">
      <alignment vertical="top"/>
    </xf>
    <xf numFmtId="0" fontId="23" fillId="0" borderId="28" xfId="0" applyNumberFormat="1" applyFont="1" applyFill="1" applyBorder="1" applyAlignment="1">
      <alignment horizontal="center"/>
    </xf>
    <xf numFmtId="1" fontId="23" fillId="0" borderId="0" xfId="0" applyNumberFormat="1" applyFont="1" applyFill="1" applyBorder="1"/>
    <xf numFmtId="1" fontId="23" fillId="0" borderId="29" xfId="0" applyNumberFormat="1" applyFont="1" applyFill="1" applyBorder="1"/>
    <xf numFmtId="49" fontId="8" fillId="0" borderId="28" xfId="77" applyNumberFormat="1" applyFont="1" applyFill="1" applyBorder="1" applyAlignment="1">
      <alignment horizontal="center"/>
    </xf>
    <xf numFmtId="49" fontId="8" fillId="0" borderId="0" xfId="77" applyNumberFormat="1" applyFont="1" applyFill="1" applyBorder="1"/>
    <xf numFmtId="0" fontId="8" fillId="0" borderId="0" xfId="77" applyFont="1" applyFill="1" applyBorder="1" applyAlignment="1">
      <alignment horizontal="right"/>
    </xf>
    <xf numFmtId="49" fontId="8" fillId="0" borderId="0" xfId="77" applyNumberFormat="1" applyFont="1" applyFill="1" applyBorder="1" applyAlignment="1">
      <alignment horizontal="center"/>
    </xf>
    <xf numFmtId="49" fontId="8" fillId="0" borderId="13" xfId="77" applyNumberFormat="1" applyFont="1" applyFill="1" applyBorder="1" applyAlignment="1">
      <alignment horizontal="center"/>
    </xf>
    <xf numFmtId="49" fontId="8" fillId="0" borderId="13" xfId="77" applyNumberFormat="1" applyFont="1" applyFill="1" applyBorder="1"/>
    <xf numFmtId="49" fontId="21" fillId="0" borderId="30" xfId="77" applyNumberFormat="1" applyFont="1" applyFill="1" applyBorder="1"/>
    <xf numFmtId="49" fontId="8" fillId="0" borderId="0" xfId="77" applyNumberFormat="1" applyFont="1" applyFill="1"/>
    <xf numFmtId="49" fontId="8" fillId="0" borderId="0" xfId="77" quotePrefix="1" applyNumberFormat="1" applyFont="1" applyFill="1" applyAlignment="1">
      <alignment horizontal="left"/>
    </xf>
    <xf numFmtId="0" fontId="7" fillId="0" borderId="0" xfId="79" applyFont="1" applyFill="1"/>
    <xf numFmtId="0" fontId="21" fillId="20" borderId="13" xfId="79" applyNumberFormat="1" applyFont="1" applyFill="1" applyBorder="1" applyAlignment="1">
      <alignment horizontal="center"/>
    </xf>
    <xf numFmtId="0" fontId="21" fillId="20" borderId="14" xfId="79" applyFont="1" applyFill="1" applyBorder="1" applyAlignment="1">
      <alignment horizontal="center"/>
    </xf>
    <xf numFmtId="0" fontId="21" fillId="20" borderId="31" xfId="79" applyFont="1" applyFill="1" applyBorder="1" applyAlignment="1">
      <alignment horizontal="center"/>
    </xf>
    <xf numFmtId="1" fontId="23" fillId="0" borderId="32" xfId="80" applyNumberFormat="1" applyFont="1" applyFill="1" applyBorder="1">
      <alignment vertical="top"/>
    </xf>
    <xf numFmtId="1" fontId="23" fillId="0" borderId="33" xfId="80" applyNumberFormat="1" applyFont="1" applyFill="1" applyBorder="1">
      <alignment vertical="top"/>
    </xf>
    <xf numFmtId="0" fontId="8" fillId="0" borderId="34" xfId="77" applyFont="1" applyFill="1" applyBorder="1" applyAlignment="1">
      <alignment horizontal="right"/>
    </xf>
    <xf numFmtId="0" fontId="8" fillId="0" borderId="35" xfId="77" applyFont="1" applyFill="1" applyBorder="1" applyAlignment="1">
      <alignment horizontal="right"/>
    </xf>
    <xf numFmtId="0" fontId="8" fillId="0" borderId="0" xfId="68" applyFont="1" applyFill="1"/>
    <xf numFmtId="0" fontId="8" fillId="0" borderId="0" xfId="68" applyFont="1" applyFill="1" applyAlignment="1">
      <alignment horizontal="centerContinuous"/>
    </xf>
    <xf numFmtId="0" fontId="8" fillId="0" borderId="36" xfId="68" applyFont="1" applyFill="1" applyBorder="1"/>
    <xf numFmtId="0" fontId="8" fillId="0" borderId="28" xfId="68" applyFont="1" applyFill="1" applyBorder="1"/>
    <xf numFmtId="0" fontId="8" fillId="0" borderId="0" xfId="68" applyFont="1" applyFill="1" applyBorder="1"/>
    <xf numFmtId="0" fontId="8" fillId="0" borderId="29" xfId="68" applyFont="1" applyFill="1" applyBorder="1"/>
    <xf numFmtId="0" fontId="8" fillId="0" borderId="13" xfId="68" applyFont="1" applyFill="1" applyBorder="1" applyAlignment="1">
      <alignment horizontal="center"/>
    </xf>
    <xf numFmtId="0" fontId="8" fillId="21" borderId="37" xfId="69" quotePrefix="1" applyFont="1" applyFill="1" applyBorder="1"/>
    <xf numFmtId="0" fontId="6" fillId="0" borderId="0" xfId="69" applyFont="1" applyFill="1"/>
    <xf numFmtId="0" fontId="21" fillId="21" borderId="38" xfId="78" applyFont="1" applyFill="1" applyBorder="1" applyAlignment="1">
      <alignment horizontal="center"/>
    </xf>
    <xf numFmtId="49" fontId="21" fillId="21" borderId="39" xfId="78" applyNumberFormat="1" applyFont="1" applyFill="1" applyBorder="1" applyAlignment="1">
      <alignment horizontal="center"/>
    </xf>
    <xf numFmtId="0" fontId="21" fillId="20" borderId="40" xfId="78" applyFont="1" applyFill="1" applyBorder="1" applyAlignment="1">
      <alignment horizontal="center"/>
    </xf>
    <xf numFmtId="0" fontId="21" fillId="20" borderId="36" xfId="78" applyFont="1" applyFill="1" applyBorder="1" applyAlignment="1">
      <alignment horizontal="center"/>
    </xf>
    <xf numFmtId="0" fontId="21" fillId="20" borderId="0" xfId="78" applyFont="1" applyFill="1" applyBorder="1" applyAlignment="1">
      <alignment horizontal="center"/>
    </xf>
    <xf numFmtId="49" fontId="21" fillId="20" borderId="41" xfId="78" applyNumberFormat="1" applyFont="1" applyFill="1" applyBorder="1" applyAlignment="1">
      <alignment horizontal="center"/>
    </xf>
    <xf numFmtId="49" fontId="21" fillId="20" borderId="42" xfId="78" applyNumberFormat="1" applyFont="1" applyFill="1" applyBorder="1" applyAlignment="1">
      <alignment horizontal="center"/>
    </xf>
    <xf numFmtId="49" fontId="21" fillId="20" borderId="13" xfId="78" applyNumberFormat="1" applyFont="1" applyFill="1" applyBorder="1" applyAlignment="1">
      <alignment horizontal="center"/>
    </xf>
    <xf numFmtId="0" fontId="23" fillId="0" borderId="28" xfId="0" applyFont="1" applyFill="1" applyBorder="1" applyAlignment="1">
      <alignment horizontal="center"/>
    </xf>
    <xf numFmtId="0" fontId="23" fillId="0" borderId="0" xfId="0" applyFont="1" applyFill="1" applyBorder="1" applyAlignment="1">
      <alignment horizontal="center"/>
    </xf>
    <xf numFmtId="0" fontId="8" fillId="0" borderId="0" xfId="68" applyFont="1" applyFill="1" applyBorder="1" applyAlignment="1">
      <alignment horizontal="center"/>
    </xf>
    <xf numFmtId="3" fontId="23" fillId="20" borderId="43" xfId="0" applyNumberFormat="1" applyFont="1" applyFill="1" applyBorder="1" applyAlignment="1">
      <alignment horizontal="center"/>
    </xf>
    <xf numFmtId="3" fontId="23" fillId="20" borderId="44" xfId="0" applyNumberFormat="1" applyFont="1" applyFill="1" applyBorder="1" applyAlignment="1">
      <alignment horizontal="center"/>
    </xf>
    <xf numFmtId="3" fontId="23" fillId="20" borderId="45" xfId="0" applyNumberFormat="1" applyFont="1" applyFill="1" applyBorder="1" applyAlignment="1">
      <alignment horizontal="center"/>
    </xf>
    <xf numFmtId="3" fontId="23" fillId="20" borderId="46" xfId="0" applyNumberFormat="1" applyFont="1" applyFill="1" applyBorder="1" applyAlignment="1">
      <alignment horizontal="center"/>
    </xf>
    <xf numFmtId="3" fontId="23" fillId="20" borderId="24" xfId="0" applyNumberFormat="1" applyFont="1" applyFill="1" applyBorder="1" applyAlignment="1">
      <alignment horizontal="center"/>
    </xf>
    <xf numFmtId="3" fontId="23" fillId="20" borderId="47" xfId="0" applyNumberFormat="1" applyFont="1" applyFill="1" applyBorder="1" applyAlignment="1">
      <alignment horizontal="center"/>
    </xf>
    <xf numFmtId="3" fontId="8" fillId="20" borderId="46" xfId="68" applyNumberFormat="1" applyFont="1" applyFill="1" applyBorder="1" applyAlignment="1">
      <alignment horizontal="center"/>
    </xf>
    <xf numFmtId="3" fontId="8" fillId="20" borderId="24" xfId="68" applyNumberFormat="1" applyFont="1" applyFill="1" applyBorder="1" applyAlignment="1">
      <alignment horizontal="center"/>
    </xf>
    <xf numFmtId="3" fontId="8" fillId="20" borderId="47" xfId="68" applyNumberFormat="1" applyFont="1" applyFill="1" applyBorder="1" applyAlignment="1">
      <alignment horizontal="center"/>
    </xf>
    <xf numFmtId="3" fontId="8" fillId="20" borderId="49" xfId="68" applyNumberFormat="1" applyFont="1" applyFill="1" applyBorder="1" applyAlignment="1">
      <alignment horizontal="center"/>
    </xf>
    <xf numFmtId="3" fontId="8" fillId="20" borderId="50" xfId="68" applyNumberFormat="1" applyFont="1" applyFill="1" applyBorder="1" applyAlignment="1">
      <alignment horizontal="center"/>
    </xf>
    <xf numFmtId="0" fontId="8" fillId="0" borderId="26" xfId="0" applyFont="1" applyFill="1" applyBorder="1" applyAlignment="1">
      <alignment horizontal="center"/>
    </xf>
    <xf numFmtId="0" fontId="8" fillId="0" borderId="0" xfId="0" applyFont="1" applyFill="1" applyBorder="1" applyAlignment="1">
      <alignment horizontal="center"/>
    </xf>
    <xf numFmtId="164" fontId="8" fillId="0" borderId="0" xfId="0" applyNumberFormat="1" applyFont="1" applyFill="1" applyBorder="1" applyAlignment="1">
      <alignment horizontal="center"/>
    </xf>
    <xf numFmtId="0" fontId="23" fillId="0" borderId="29" xfId="67" applyFont="1" applyFill="1" applyBorder="1">
      <alignment vertical="top"/>
    </xf>
    <xf numFmtId="0" fontId="8" fillId="0" borderId="13" xfId="0" applyFont="1" applyFill="1" applyBorder="1" applyAlignment="1">
      <alignment horizontal="center"/>
    </xf>
    <xf numFmtId="0" fontId="23" fillId="0" borderId="29" xfId="67" applyFont="1" applyFill="1" applyBorder="1" applyAlignment="1">
      <alignment horizontal="center" vertical="top"/>
    </xf>
    <xf numFmtId="0" fontId="8" fillId="0" borderId="24" xfId="0" applyFont="1" applyFill="1" applyBorder="1" applyAlignment="1">
      <alignment horizontal="center"/>
    </xf>
    <xf numFmtId="0" fontId="23" fillId="0" borderId="26" xfId="67" applyFont="1" applyFill="1" applyBorder="1">
      <alignment vertical="top"/>
    </xf>
    <xf numFmtId="0" fontId="23" fillId="0" borderId="13" xfId="67" applyFont="1" applyFill="1" applyBorder="1" applyAlignment="1">
      <alignment horizontal="center" vertical="top"/>
    </xf>
    <xf numFmtId="1" fontId="8" fillId="0" borderId="36" xfId="83" applyNumberFormat="1" applyFont="1" applyFill="1" applyBorder="1" applyAlignment="1">
      <alignment horizontal="center"/>
    </xf>
    <xf numFmtId="164" fontId="8" fillId="0" borderId="27" xfId="83" applyNumberFormat="1" applyFont="1" applyFill="1" applyBorder="1" applyAlignment="1">
      <alignment horizontal="center"/>
    </xf>
    <xf numFmtId="0" fontId="8" fillId="0" borderId="27" xfId="0" applyFont="1" applyFill="1" applyBorder="1"/>
    <xf numFmtId="1" fontId="8" fillId="0" borderId="24" xfId="83" applyNumberFormat="1" applyFont="1" applyFill="1" applyBorder="1" applyAlignment="1">
      <alignment horizontal="center"/>
    </xf>
    <xf numFmtId="164" fontId="8" fillId="0" borderId="29" xfId="83" applyNumberFormat="1" applyFont="1" applyFill="1" applyBorder="1" applyAlignment="1">
      <alignment horizontal="center"/>
    </xf>
    <xf numFmtId="0" fontId="8" fillId="0" borderId="29" xfId="0" applyFont="1" applyFill="1" applyBorder="1"/>
    <xf numFmtId="1" fontId="8" fillId="0" borderId="13" xfId="83" applyNumberFormat="1" applyFont="1" applyFill="1" applyBorder="1" applyAlignment="1">
      <alignment horizontal="center"/>
    </xf>
    <xf numFmtId="1" fontId="8" fillId="0" borderId="42" xfId="83" applyNumberFormat="1" applyFont="1" applyFill="1" applyBorder="1" applyAlignment="1">
      <alignment horizontal="center"/>
    </xf>
    <xf numFmtId="164" fontId="8" fillId="0" borderId="13" xfId="83" applyNumberFormat="1" applyFont="1" applyFill="1" applyBorder="1" applyAlignment="1">
      <alignment horizontal="center"/>
    </xf>
    <xf numFmtId="0" fontId="8" fillId="0" borderId="42" xfId="0" applyFont="1" applyFill="1" applyBorder="1"/>
    <xf numFmtId="0" fontId="24" fillId="0" borderId="0" xfId="0" applyFont="1"/>
    <xf numFmtId="0" fontId="17" fillId="0" borderId="43" xfId="86" applyFont="1" applyFill="1" applyBorder="1" applyAlignment="1">
      <alignment horizontal="center"/>
    </xf>
    <xf numFmtId="0" fontId="8" fillId="0" borderId="51" xfId="86" applyFont="1" applyFill="1" applyBorder="1" applyAlignment="1">
      <alignment horizontal="center"/>
    </xf>
    <xf numFmtId="0" fontId="8" fillId="20" borderId="52" xfId="86" applyFont="1" applyFill="1" applyBorder="1" applyAlignment="1">
      <alignment horizontal="center"/>
    </xf>
    <xf numFmtId="0" fontId="8" fillId="20" borderId="53" xfId="86" applyFont="1" applyFill="1" applyBorder="1" applyAlignment="1">
      <alignment horizontal="center"/>
    </xf>
    <xf numFmtId="0" fontId="8" fillId="20" borderId="54" xfId="86" applyFont="1" applyFill="1" applyBorder="1" applyAlignment="1">
      <alignment horizontal="center"/>
    </xf>
    <xf numFmtId="1" fontId="25" fillId="0" borderId="55" xfId="0" applyNumberFormat="1" applyFont="1" applyFill="1" applyBorder="1" applyAlignment="1">
      <alignment horizontal="center"/>
    </xf>
    <xf numFmtId="1" fontId="23" fillId="20" borderId="28" xfId="0" applyNumberFormat="1" applyFont="1" applyFill="1" applyBorder="1" applyAlignment="1">
      <alignment horizontal="center"/>
    </xf>
    <xf numFmtId="165" fontId="23" fillId="20" borderId="56" xfId="0" applyNumberFormat="1" applyFont="1" applyFill="1" applyBorder="1" applyAlignment="1">
      <alignment horizontal="center"/>
    </xf>
    <xf numFmtId="165" fontId="23" fillId="20" borderId="29" xfId="0" applyNumberFormat="1" applyFont="1" applyFill="1" applyBorder="1" applyAlignment="1">
      <alignment horizontal="center"/>
    </xf>
    <xf numFmtId="1" fontId="25" fillId="0" borderId="57" xfId="0" applyNumberFormat="1" applyFont="1" applyFill="1" applyBorder="1" applyAlignment="1">
      <alignment horizontal="center"/>
    </xf>
    <xf numFmtId="1" fontId="23" fillId="20" borderId="58" xfId="0" applyNumberFormat="1" applyFont="1" applyFill="1" applyBorder="1" applyAlignment="1">
      <alignment horizontal="center"/>
    </xf>
    <xf numFmtId="165" fontId="23" fillId="20" borderId="59" xfId="0" applyNumberFormat="1" applyFont="1" applyFill="1" applyBorder="1" applyAlignment="1">
      <alignment horizontal="center"/>
    </xf>
    <xf numFmtId="165" fontId="23" fillId="20" borderId="53" xfId="0" applyNumberFormat="1" applyFont="1" applyFill="1" applyBorder="1" applyAlignment="1">
      <alignment horizontal="center"/>
    </xf>
    <xf numFmtId="165" fontId="23" fillId="20" borderId="60" xfId="0" applyNumberFormat="1" applyFont="1" applyFill="1" applyBorder="1" applyAlignment="1">
      <alignment horizontal="center"/>
    </xf>
    <xf numFmtId="165" fontId="23" fillId="20" borderId="61" xfId="0" applyNumberFormat="1" applyFont="1" applyFill="1" applyBorder="1" applyAlignment="1">
      <alignment horizontal="center"/>
    </xf>
    <xf numFmtId="165" fontId="23" fillId="20" borderId="0" xfId="0" applyNumberFormat="1" applyFont="1" applyFill="1" applyBorder="1" applyAlignment="1">
      <alignment horizontal="center"/>
    </xf>
    <xf numFmtId="165" fontId="23" fillId="20" borderId="63" xfId="0" applyNumberFormat="1" applyFont="1" applyFill="1" applyBorder="1" applyAlignment="1">
      <alignment horizontal="center"/>
    </xf>
    <xf numFmtId="0" fontId="17" fillId="0" borderId="0" xfId="85" applyFont="1" applyFill="1" applyBorder="1" applyAlignment="1">
      <alignment horizontal="center"/>
    </xf>
    <xf numFmtId="165" fontId="23" fillId="20" borderId="64" xfId="0" applyNumberFormat="1" applyFont="1" applyFill="1" applyBorder="1" applyAlignment="1">
      <alignment horizontal="center"/>
    </xf>
    <xf numFmtId="1" fontId="23" fillId="20" borderId="43" xfId="0" applyNumberFormat="1" applyFont="1" applyFill="1" applyBorder="1" applyAlignment="1">
      <alignment horizontal="center"/>
    </xf>
    <xf numFmtId="1" fontId="23" fillId="20" borderId="46" xfId="0" applyNumberFormat="1" applyFont="1" applyFill="1" applyBorder="1" applyAlignment="1">
      <alignment horizontal="center"/>
    </xf>
    <xf numFmtId="1" fontId="23" fillId="20" borderId="48" xfId="0" applyNumberFormat="1" applyFont="1" applyFill="1" applyBorder="1" applyAlignment="1">
      <alignment horizontal="center"/>
    </xf>
    <xf numFmtId="0" fontId="20" fillId="0" borderId="0" xfId="70" applyFont="1" applyFill="1" applyAlignment="1">
      <alignment horizontal="center"/>
    </xf>
    <xf numFmtId="0" fontId="20" fillId="0" borderId="0" xfId="70" applyFont="1" applyFill="1"/>
    <xf numFmtId="0" fontId="8" fillId="0" borderId="0" xfId="70" applyFont="1" applyFill="1" applyAlignment="1">
      <alignment horizontal="center"/>
    </xf>
    <xf numFmtId="0" fontId="8" fillId="0" borderId="0" xfId="70" applyFont="1" applyFill="1"/>
    <xf numFmtId="0" fontId="8" fillId="0" borderId="13" xfId="70" applyFont="1" applyFill="1" applyBorder="1" applyAlignment="1"/>
    <xf numFmtId="0" fontId="8" fillId="0" borderId="13" xfId="70" applyFont="1" applyFill="1" applyBorder="1"/>
    <xf numFmtId="0" fontId="21" fillId="0" borderId="26" xfId="70" applyFont="1" applyFill="1" applyBorder="1" applyAlignment="1">
      <alignment horizontal="center"/>
    </xf>
    <xf numFmtId="0" fontId="21" fillId="0" borderId="26" xfId="70" applyFont="1" applyFill="1" applyBorder="1" applyAlignment="1">
      <alignment horizontal="right"/>
    </xf>
    <xf numFmtId="1" fontId="23" fillId="0" borderId="28" xfId="0" applyNumberFormat="1" applyFont="1" applyFill="1" applyBorder="1"/>
    <xf numFmtId="1" fontId="23" fillId="0" borderId="13" xfId="0" applyNumberFormat="1" applyFont="1" applyFill="1" applyBorder="1"/>
    <xf numFmtId="0" fontId="23" fillId="0" borderId="24" xfId="73" applyFont="1" applyFill="1" applyBorder="1" applyAlignment="1">
      <alignment horizontal="center" vertical="top"/>
    </xf>
    <xf numFmtId="1" fontId="23" fillId="0" borderId="15" xfId="0" applyNumberFormat="1" applyFont="1" applyFill="1" applyBorder="1"/>
    <xf numFmtId="0" fontId="23" fillId="0" borderId="0" xfId="72" applyFont="1" applyFill="1">
      <alignment vertical="top"/>
    </xf>
    <xf numFmtId="0" fontId="23" fillId="0" borderId="0" xfId="0" applyNumberFormat="1" applyFont="1" applyFill="1" applyAlignment="1">
      <alignment horizontal="center"/>
    </xf>
    <xf numFmtId="0" fontId="23" fillId="0" borderId="55" xfId="74" applyFont="1" applyFill="1" applyBorder="1" applyAlignment="1">
      <alignment horizontal="center" vertical="top"/>
    </xf>
    <xf numFmtId="1" fontId="23" fillId="20" borderId="24" xfId="0" applyNumberFormat="1" applyFont="1" applyFill="1" applyBorder="1" applyAlignment="1">
      <alignment horizontal="center"/>
    </xf>
    <xf numFmtId="1" fontId="23" fillId="20" borderId="0" xfId="0" applyNumberFormat="1" applyFont="1" applyFill="1" applyBorder="1" applyAlignment="1">
      <alignment horizontal="center"/>
    </xf>
    <xf numFmtId="1" fontId="23" fillId="20" borderId="29" xfId="0" applyNumberFormat="1" applyFont="1" applyFill="1" applyBorder="1" applyAlignment="1">
      <alignment horizontal="center"/>
    </xf>
    <xf numFmtId="1" fontId="23" fillId="20" borderId="56" xfId="0" applyNumberFormat="1" applyFont="1" applyFill="1" applyBorder="1" applyAlignment="1">
      <alignment horizontal="center"/>
    </xf>
    <xf numFmtId="1" fontId="23" fillId="20" borderId="35" xfId="0" applyNumberFormat="1" applyFont="1" applyFill="1" applyBorder="1" applyAlignment="1">
      <alignment horizontal="center"/>
    </xf>
    <xf numFmtId="1" fontId="23" fillId="20" borderId="44" xfId="0" applyNumberFormat="1" applyFont="1" applyFill="1" applyBorder="1" applyAlignment="1">
      <alignment horizontal="center"/>
    </xf>
    <xf numFmtId="1" fontId="23" fillId="20" borderId="49" xfId="0" applyNumberFormat="1" applyFont="1" applyFill="1" applyBorder="1" applyAlignment="1">
      <alignment horizontal="center"/>
    </xf>
    <xf numFmtId="1" fontId="23" fillId="20" borderId="63" xfId="0" applyNumberFormat="1" applyFont="1" applyFill="1" applyBorder="1" applyAlignment="1">
      <alignment horizontal="center"/>
    </xf>
    <xf numFmtId="1" fontId="23" fillId="20" borderId="53" xfId="0" applyNumberFormat="1" applyFont="1" applyFill="1" applyBorder="1" applyAlignment="1">
      <alignment horizontal="center"/>
    </xf>
    <xf numFmtId="1" fontId="23" fillId="20" borderId="59" xfId="0" applyNumberFormat="1" applyFont="1" applyFill="1" applyBorder="1" applyAlignment="1">
      <alignment horizontal="center"/>
    </xf>
    <xf numFmtId="0" fontId="7" fillId="21" borderId="17" xfId="71" applyFont="1" applyFill="1" applyBorder="1" applyAlignment="1">
      <alignment horizontal="center"/>
    </xf>
    <xf numFmtId="0" fontId="21" fillId="20" borderId="65" xfId="71" applyFont="1" applyFill="1" applyBorder="1" applyAlignment="1">
      <alignment horizontal="center"/>
    </xf>
    <xf numFmtId="1" fontId="28" fillId="0" borderId="0" xfId="0" applyNumberFormat="1" applyFont="1" applyFill="1" applyBorder="1" applyAlignment="1">
      <alignment horizontal="center"/>
    </xf>
    <xf numFmtId="1" fontId="23" fillId="0" borderId="64" xfId="0" applyNumberFormat="1" applyFont="1" applyFill="1" applyBorder="1" applyAlignment="1">
      <alignment horizontal="center"/>
    </xf>
    <xf numFmtId="0" fontId="8" fillId="0" borderId="58" xfId="70" applyFont="1" applyFill="1" applyBorder="1"/>
    <xf numFmtId="0" fontId="8" fillId="0" borderId="63" xfId="70" applyFont="1" applyFill="1" applyBorder="1"/>
    <xf numFmtId="0" fontId="8" fillId="0" borderId="53" xfId="70" applyFont="1" applyFill="1" applyBorder="1"/>
    <xf numFmtId="1" fontId="23" fillId="20" borderId="68" xfId="0" applyNumberFormat="1" applyFont="1" applyFill="1" applyBorder="1" applyAlignment="1">
      <alignment horizontal="center"/>
    </xf>
    <xf numFmtId="1" fontId="23" fillId="20" borderId="69" xfId="0" applyNumberFormat="1" applyFont="1" applyFill="1" applyBorder="1" applyAlignment="1">
      <alignment horizontal="center"/>
    </xf>
    <xf numFmtId="1" fontId="23" fillId="20" borderId="70" xfId="0" applyNumberFormat="1" applyFont="1" applyFill="1" applyBorder="1" applyAlignment="1">
      <alignment horizontal="center"/>
    </xf>
    <xf numFmtId="1" fontId="23" fillId="20" borderId="34" xfId="0" applyNumberFormat="1" applyFont="1" applyFill="1" applyBorder="1" applyAlignment="1">
      <alignment horizontal="center"/>
    </xf>
    <xf numFmtId="0" fontId="8" fillId="20" borderId="34" xfId="77" applyFont="1" applyFill="1" applyBorder="1" applyAlignment="1">
      <alignment horizontal="center"/>
    </xf>
    <xf numFmtId="0" fontId="8" fillId="20" borderId="0" xfId="77" applyFont="1" applyFill="1" applyBorder="1" applyAlignment="1">
      <alignment horizontal="center"/>
    </xf>
    <xf numFmtId="0" fontId="8" fillId="20" borderId="35" xfId="77" applyFont="1" applyFill="1" applyBorder="1" applyAlignment="1">
      <alignment horizontal="center"/>
    </xf>
    <xf numFmtId="0" fontId="8" fillId="20" borderId="71" xfId="77" applyFont="1" applyFill="1" applyBorder="1" applyAlignment="1">
      <alignment horizontal="center"/>
    </xf>
    <xf numFmtId="0" fontId="8" fillId="20" borderId="13" xfId="77" applyFont="1" applyFill="1" applyBorder="1" applyAlignment="1">
      <alignment horizontal="center"/>
    </xf>
    <xf numFmtId="0" fontId="8" fillId="20" borderId="66" xfId="77" applyFont="1" applyFill="1" applyBorder="1" applyAlignment="1">
      <alignment horizontal="center"/>
    </xf>
    <xf numFmtId="0" fontId="8" fillId="20" borderId="72" xfId="77" applyFont="1" applyFill="1" applyBorder="1" applyAlignment="1">
      <alignment horizontal="center"/>
    </xf>
    <xf numFmtId="0" fontId="8" fillId="20" borderId="73" xfId="77" applyFont="1" applyFill="1" applyBorder="1" applyAlignment="1">
      <alignment horizontal="center"/>
    </xf>
    <xf numFmtId="0" fontId="8" fillId="20" borderId="74" xfId="77" applyFont="1" applyFill="1" applyBorder="1" applyAlignment="1">
      <alignment horizontal="center"/>
    </xf>
    <xf numFmtId="1" fontId="8" fillId="0" borderId="0" xfId="77" applyNumberFormat="1" applyFont="1" applyFill="1" applyAlignment="1">
      <alignment horizontal="center"/>
    </xf>
    <xf numFmtId="0" fontId="8" fillId="0" borderId="0" xfId="77" applyFont="1" applyFill="1" applyAlignment="1">
      <alignment horizontal="center"/>
    </xf>
    <xf numFmtId="3" fontId="21" fillId="19" borderId="14" xfId="81" applyNumberFormat="1" applyFont="1" applyFill="1" applyBorder="1" applyAlignment="1">
      <alignment horizontal="center" wrapText="1"/>
    </xf>
    <xf numFmtId="3" fontId="21" fillId="19" borderId="14" xfId="81" applyNumberFormat="1" applyFont="1" applyFill="1" applyBorder="1" applyAlignment="1">
      <alignment horizontal="center" vertical="center" wrapText="1"/>
    </xf>
    <xf numFmtId="164" fontId="21" fillId="19" borderId="14" xfId="81" applyNumberFormat="1" applyFont="1" applyFill="1" applyBorder="1" applyAlignment="1">
      <alignment horizontal="center" wrapText="1"/>
    </xf>
    <xf numFmtId="165" fontId="21" fillId="19" borderId="14" xfId="81" applyNumberFormat="1" applyFont="1" applyFill="1" applyBorder="1" applyAlignment="1">
      <alignment horizontal="center" vertical="center" wrapText="1"/>
    </xf>
    <xf numFmtId="0" fontId="25" fillId="19" borderId="14" xfId="67" applyFont="1" applyFill="1" applyBorder="1" applyAlignment="1">
      <alignment horizontal="center" vertical="top"/>
    </xf>
    <xf numFmtId="0" fontId="25" fillId="0" borderId="55" xfId="74" applyFont="1" applyFill="1" applyBorder="1" applyAlignment="1">
      <alignment horizontal="center" vertical="top"/>
    </xf>
    <xf numFmtId="49" fontId="21" fillId="0" borderId="0" xfId="77" applyNumberFormat="1" applyFont="1" applyFill="1" applyBorder="1" applyAlignment="1">
      <alignment horizontal="center"/>
    </xf>
    <xf numFmtId="49" fontId="21" fillId="0" borderId="26" xfId="77" applyNumberFormat="1" applyFont="1" applyFill="1" applyBorder="1" applyAlignment="1">
      <alignment horizontal="center"/>
    </xf>
    <xf numFmtId="0" fontId="8" fillId="22" borderId="52" xfId="86" applyFont="1" applyFill="1" applyBorder="1" applyAlignment="1">
      <alignment horizontal="center"/>
    </xf>
    <xf numFmtId="0" fontId="8" fillId="22" borderId="53" xfId="86" applyFont="1" applyFill="1" applyBorder="1" applyAlignment="1">
      <alignment horizontal="center"/>
    </xf>
    <xf numFmtId="3" fontId="23" fillId="22" borderId="75" xfId="76" applyNumberFormat="1" applyFont="1" applyFill="1" applyBorder="1" applyAlignment="1">
      <alignment horizontal="center" vertical="top"/>
    </xf>
    <xf numFmtId="165" fontId="23" fillId="22" borderId="60" xfId="0" applyNumberFormat="1" applyFont="1" applyFill="1" applyBorder="1" applyAlignment="1">
      <alignment horizontal="center"/>
    </xf>
    <xf numFmtId="165" fontId="23" fillId="22" borderId="61" xfId="0" applyNumberFormat="1" applyFont="1" applyFill="1" applyBorder="1" applyAlignment="1">
      <alignment horizontal="center"/>
    </xf>
    <xf numFmtId="165" fontId="23" fillId="22" borderId="76" xfId="0" applyNumberFormat="1" applyFont="1" applyFill="1" applyBorder="1" applyAlignment="1">
      <alignment horizontal="center"/>
    </xf>
    <xf numFmtId="3" fontId="23" fillId="22" borderId="55" xfId="76" applyNumberFormat="1" applyFont="1" applyFill="1" applyBorder="1" applyAlignment="1">
      <alignment horizontal="center" vertical="top"/>
    </xf>
    <xf numFmtId="165" fontId="23" fillId="22" borderId="56" xfId="0" applyNumberFormat="1" applyFont="1" applyFill="1" applyBorder="1" applyAlignment="1">
      <alignment horizontal="center"/>
    </xf>
    <xf numFmtId="165" fontId="23" fillId="22" borderId="29" xfId="0" applyNumberFormat="1" applyFont="1" applyFill="1" applyBorder="1" applyAlignment="1">
      <alignment horizontal="center"/>
    </xf>
    <xf numFmtId="165" fontId="23" fillId="22" borderId="77" xfId="0" applyNumberFormat="1" applyFont="1" applyFill="1" applyBorder="1" applyAlignment="1">
      <alignment horizontal="center"/>
    </xf>
    <xf numFmtId="0" fontId="21" fillId="22" borderId="65" xfId="71" applyFont="1" applyFill="1" applyBorder="1" applyAlignment="1">
      <alignment horizontal="center"/>
    </xf>
    <xf numFmtId="1" fontId="23" fillId="22" borderId="0" xfId="0" applyNumberFormat="1" applyFont="1" applyFill="1" applyBorder="1" applyAlignment="1">
      <alignment horizontal="center"/>
    </xf>
    <xf numFmtId="1" fontId="23" fillId="22" borderId="24" xfId="0" applyNumberFormat="1" applyFont="1" applyFill="1" applyBorder="1" applyAlignment="1">
      <alignment horizontal="center"/>
    </xf>
    <xf numFmtId="1" fontId="23" fillId="22" borderId="56" xfId="0" applyNumberFormat="1" applyFont="1" applyFill="1" applyBorder="1" applyAlignment="1">
      <alignment horizontal="center"/>
    </xf>
    <xf numFmtId="1" fontId="23" fillId="22" borderId="35" xfId="0" applyNumberFormat="1" applyFont="1" applyFill="1" applyBorder="1" applyAlignment="1">
      <alignment horizontal="center"/>
    </xf>
    <xf numFmtId="1" fontId="23" fillId="22" borderId="63" xfId="0" applyNumberFormat="1" applyFont="1" applyFill="1" applyBorder="1" applyAlignment="1">
      <alignment horizontal="center"/>
    </xf>
    <xf numFmtId="1" fontId="23" fillId="22" borderId="49" xfId="0" applyNumberFormat="1" applyFont="1" applyFill="1" applyBorder="1" applyAlignment="1">
      <alignment horizontal="center"/>
    </xf>
    <xf numFmtId="1" fontId="23" fillId="22" borderId="59" xfId="0" applyNumberFormat="1" applyFont="1" applyFill="1" applyBorder="1" applyAlignment="1">
      <alignment horizontal="center"/>
    </xf>
    <xf numFmtId="0" fontId="21" fillId="22" borderId="13" xfId="79" applyFont="1" applyFill="1" applyBorder="1" applyAlignment="1">
      <alignment horizontal="center"/>
    </xf>
    <xf numFmtId="0" fontId="21" fillId="22" borderId="14" xfId="79" applyFont="1" applyFill="1" applyBorder="1" applyAlignment="1">
      <alignment horizontal="center"/>
    </xf>
    <xf numFmtId="0" fontId="21" fillId="22" borderId="78" xfId="79" applyFont="1" applyFill="1" applyBorder="1" applyAlignment="1">
      <alignment horizontal="center"/>
    </xf>
    <xf numFmtId="1" fontId="23" fillId="22" borderId="68" xfId="0" applyNumberFormat="1" applyFont="1" applyFill="1" applyBorder="1" applyAlignment="1">
      <alignment horizontal="center"/>
    </xf>
    <xf numFmtId="1" fontId="23" fillId="22" borderId="69" xfId="0" applyNumberFormat="1" applyFont="1" applyFill="1" applyBorder="1" applyAlignment="1">
      <alignment horizontal="center"/>
    </xf>
    <xf numFmtId="1" fontId="23" fillId="22" borderId="70" xfId="0" applyNumberFormat="1" applyFont="1" applyFill="1" applyBorder="1" applyAlignment="1">
      <alignment horizontal="center"/>
    </xf>
    <xf numFmtId="1" fontId="23" fillId="22" borderId="34" xfId="0" applyNumberFormat="1" applyFont="1" applyFill="1" applyBorder="1" applyAlignment="1">
      <alignment horizontal="center"/>
    </xf>
    <xf numFmtId="0" fontId="8" fillId="22" borderId="34" xfId="77" applyFont="1" applyFill="1" applyBorder="1" applyAlignment="1">
      <alignment horizontal="center"/>
    </xf>
    <xf numFmtId="0" fontId="8" fillId="22" borderId="0" xfId="77" applyFont="1" applyFill="1" applyBorder="1" applyAlignment="1">
      <alignment horizontal="center"/>
    </xf>
    <xf numFmtId="0" fontId="8" fillId="22" borderId="35" xfId="77" applyFont="1" applyFill="1" applyBorder="1" applyAlignment="1">
      <alignment horizontal="center"/>
    </xf>
    <xf numFmtId="0" fontId="8" fillId="22" borderId="71" xfId="77" applyFont="1" applyFill="1" applyBorder="1" applyAlignment="1">
      <alignment horizontal="center"/>
    </xf>
    <xf numFmtId="0" fontId="8" fillId="22" borderId="13" xfId="77" applyFont="1" applyFill="1" applyBorder="1" applyAlignment="1">
      <alignment horizontal="center"/>
    </xf>
    <xf numFmtId="0" fontId="8" fillId="22" borderId="66" xfId="77" applyFont="1" applyFill="1" applyBorder="1" applyAlignment="1">
      <alignment horizontal="center"/>
    </xf>
    <xf numFmtId="1" fontId="8" fillId="22" borderId="0" xfId="77" applyNumberFormat="1" applyFont="1" applyFill="1" applyBorder="1" applyAlignment="1">
      <alignment horizontal="center"/>
    </xf>
    <xf numFmtId="0" fontId="8" fillId="22" borderId="72" xfId="77" applyFont="1" applyFill="1" applyBorder="1" applyAlignment="1">
      <alignment horizontal="center"/>
    </xf>
    <xf numFmtId="0" fontId="8" fillId="22" borderId="73" xfId="77" applyFont="1" applyFill="1" applyBorder="1" applyAlignment="1">
      <alignment horizontal="center"/>
    </xf>
    <xf numFmtId="0" fontId="8" fillId="22" borderId="74" xfId="77" applyFont="1" applyFill="1" applyBorder="1" applyAlignment="1">
      <alignment horizontal="center"/>
    </xf>
    <xf numFmtId="0" fontId="21" fillId="22" borderId="40" xfId="78" applyFont="1" applyFill="1" applyBorder="1" applyAlignment="1">
      <alignment horizontal="center"/>
    </xf>
    <xf numFmtId="0" fontId="21" fillId="22" borderId="36" xfId="78" applyFont="1" applyFill="1" applyBorder="1" applyAlignment="1">
      <alignment horizontal="center"/>
    </xf>
    <xf numFmtId="49" fontId="21" fillId="22" borderId="41" xfId="78" applyNumberFormat="1" applyFont="1" applyFill="1" applyBorder="1" applyAlignment="1">
      <alignment horizontal="center"/>
    </xf>
    <xf numFmtId="49" fontId="21" fillId="22" borderId="42" xfId="78" applyNumberFormat="1" applyFont="1" applyFill="1" applyBorder="1" applyAlignment="1">
      <alignment horizontal="center"/>
    </xf>
    <xf numFmtId="3" fontId="23" fillId="22" borderId="43" xfId="0" applyNumberFormat="1" applyFont="1" applyFill="1" applyBorder="1" applyAlignment="1">
      <alignment horizontal="center"/>
    </xf>
    <xf numFmtId="3" fontId="23" fillId="22" borderId="44" xfId="0" applyNumberFormat="1" applyFont="1" applyFill="1" applyBorder="1" applyAlignment="1">
      <alignment horizontal="center"/>
    </xf>
    <xf numFmtId="3" fontId="23" fillId="22" borderId="45" xfId="0" applyNumberFormat="1" applyFont="1" applyFill="1" applyBorder="1" applyAlignment="1">
      <alignment horizontal="center"/>
    </xf>
    <xf numFmtId="3" fontId="23" fillId="22" borderId="46" xfId="0" applyNumberFormat="1" applyFont="1" applyFill="1" applyBorder="1" applyAlignment="1">
      <alignment horizontal="center"/>
    </xf>
    <xf numFmtId="3" fontId="23" fillId="22" borderId="24" xfId="0" applyNumberFormat="1" applyFont="1" applyFill="1" applyBorder="1" applyAlignment="1">
      <alignment horizontal="center"/>
    </xf>
    <xf numFmtId="3" fontId="23" fillId="22" borderId="47" xfId="0" applyNumberFormat="1" applyFont="1" applyFill="1" applyBorder="1" applyAlignment="1">
      <alignment horizontal="center"/>
    </xf>
    <xf numFmtId="3" fontId="8" fillId="22" borderId="46" xfId="68" applyNumberFormat="1" applyFont="1" applyFill="1" applyBorder="1" applyAlignment="1">
      <alignment horizontal="center"/>
    </xf>
    <xf numFmtId="3" fontId="8" fillId="22" borderId="24" xfId="68" applyNumberFormat="1" applyFont="1" applyFill="1" applyBorder="1" applyAlignment="1">
      <alignment horizontal="center"/>
    </xf>
    <xf numFmtId="3" fontId="8" fillId="22" borderId="47" xfId="68" applyNumberFormat="1" applyFont="1" applyFill="1" applyBorder="1" applyAlignment="1">
      <alignment horizontal="center"/>
    </xf>
    <xf numFmtId="3" fontId="8" fillId="22" borderId="48" xfId="68" applyNumberFormat="1" applyFont="1" applyFill="1" applyBorder="1" applyAlignment="1">
      <alignment horizontal="center"/>
    </xf>
    <xf numFmtId="3" fontId="8" fillId="22" borderId="49" xfId="68" applyNumberFormat="1" applyFont="1" applyFill="1" applyBorder="1" applyAlignment="1">
      <alignment horizontal="center"/>
    </xf>
    <xf numFmtId="3" fontId="8" fillId="22" borderId="50" xfId="68" applyNumberFormat="1" applyFont="1" applyFill="1" applyBorder="1" applyAlignment="1">
      <alignment horizontal="center"/>
    </xf>
    <xf numFmtId="0" fontId="21" fillId="22" borderId="35" xfId="78" applyFont="1" applyFill="1" applyBorder="1" applyAlignment="1">
      <alignment horizontal="center"/>
    </xf>
    <xf numFmtId="49" fontId="21" fillId="22" borderId="66" xfId="78" applyNumberFormat="1" applyFont="1" applyFill="1" applyBorder="1" applyAlignment="1">
      <alignment horizontal="center"/>
    </xf>
    <xf numFmtId="0" fontId="8" fillId="23" borderId="52" xfId="86" applyFont="1" applyFill="1" applyBorder="1" applyAlignment="1">
      <alignment horizontal="center"/>
    </xf>
    <xf numFmtId="0" fontId="8" fillId="23" borderId="53" xfId="86" applyFont="1" applyFill="1" applyBorder="1" applyAlignment="1">
      <alignment horizontal="center"/>
    </xf>
    <xf numFmtId="0" fontId="8" fillId="23" borderId="62" xfId="86" applyFont="1" applyFill="1" applyBorder="1" applyAlignment="1">
      <alignment horizontal="center"/>
    </xf>
    <xf numFmtId="165" fontId="23" fillId="23" borderId="60" xfId="0" applyNumberFormat="1" applyFont="1" applyFill="1" applyBorder="1" applyAlignment="1">
      <alignment horizontal="center"/>
    </xf>
    <xf numFmtId="165" fontId="23" fillId="23" borderId="61" xfId="0" applyNumberFormat="1" applyFont="1" applyFill="1" applyBorder="1" applyAlignment="1">
      <alignment horizontal="center"/>
    </xf>
    <xf numFmtId="1" fontId="23" fillId="23" borderId="0" xfId="76" applyNumberFormat="1" applyFont="1" applyFill="1" applyBorder="1" applyAlignment="1">
      <alignment horizontal="center" vertical="top"/>
    </xf>
    <xf numFmtId="165" fontId="23" fillId="23" borderId="56" xfId="0" applyNumberFormat="1" applyFont="1" applyFill="1" applyBorder="1" applyAlignment="1">
      <alignment horizontal="center"/>
    </xf>
    <xf numFmtId="165" fontId="23" fillId="23" borderId="29" xfId="0" applyNumberFormat="1" applyFont="1" applyFill="1" applyBorder="1" applyAlignment="1">
      <alignment horizontal="center"/>
    </xf>
    <xf numFmtId="1" fontId="23" fillId="23" borderId="63" xfId="76" applyNumberFormat="1" applyFont="1" applyFill="1" applyBorder="1" applyAlignment="1">
      <alignment horizontal="center" vertical="top"/>
    </xf>
    <xf numFmtId="165" fontId="23" fillId="23" borderId="59" xfId="0" applyNumberFormat="1" applyFont="1" applyFill="1" applyBorder="1" applyAlignment="1">
      <alignment horizontal="center"/>
    </xf>
    <xf numFmtId="165" fontId="23" fillId="23" borderId="53" xfId="0" applyNumberFormat="1" applyFont="1" applyFill="1" applyBorder="1" applyAlignment="1">
      <alignment horizontal="center"/>
    </xf>
    <xf numFmtId="0" fontId="21" fillId="23" borderId="52" xfId="86" applyFont="1" applyFill="1" applyBorder="1" applyAlignment="1">
      <alignment horizontal="center"/>
    </xf>
    <xf numFmtId="0" fontId="21" fillId="23" borderId="53" xfId="86" applyFont="1" applyFill="1" applyBorder="1" applyAlignment="1">
      <alignment horizontal="center"/>
    </xf>
    <xf numFmtId="0" fontId="21" fillId="23" borderId="65" xfId="71" applyFont="1" applyFill="1" applyBorder="1" applyAlignment="1">
      <alignment horizontal="center"/>
    </xf>
    <xf numFmtId="0" fontId="21" fillId="23" borderId="79" xfId="71" applyFont="1" applyFill="1" applyBorder="1" applyAlignment="1">
      <alignment horizontal="center"/>
    </xf>
    <xf numFmtId="1" fontId="23" fillId="23" borderId="44" xfId="0" applyNumberFormat="1" applyFont="1" applyFill="1" applyBorder="1" applyAlignment="1">
      <alignment horizontal="center"/>
    </xf>
    <xf numFmtId="1" fontId="23" fillId="23" borderId="0" xfId="0" applyNumberFormat="1" applyFont="1" applyFill="1" applyBorder="1" applyAlignment="1">
      <alignment horizontal="center"/>
    </xf>
    <xf numFmtId="1" fontId="23" fillId="23" borderId="24" xfId="0" applyNumberFormat="1" applyFont="1" applyFill="1" applyBorder="1" applyAlignment="1">
      <alignment horizontal="center"/>
    </xf>
    <xf numFmtId="1" fontId="23" fillId="23" borderId="56" xfId="0" applyNumberFormat="1" applyFont="1" applyFill="1" applyBorder="1" applyAlignment="1">
      <alignment horizontal="center"/>
    </xf>
    <xf numFmtId="1" fontId="23" fillId="23" borderId="77" xfId="0" applyNumberFormat="1" applyFont="1" applyFill="1" applyBorder="1" applyAlignment="1">
      <alignment horizontal="center"/>
    </xf>
    <xf numFmtId="1" fontId="23" fillId="23" borderId="63" xfId="0" applyNumberFormat="1" applyFont="1" applyFill="1" applyBorder="1" applyAlignment="1">
      <alignment horizontal="center"/>
    </xf>
    <xf numFmtId="1" fontId="23" fillId="23" borderId="49" xfId="0" applyNumberFormat="1" applyFont="1" applyFill="1" applyBorder="1" applyAlignment="1">
      <alignment horizontal="center"/>
    </xf>
    <xf numFmtId="1" fontId="23" fillId="23" borderId="59" xfId="0" applyNumberFormat="1" applyFont="1" applyFill="1" applyBorder="1" applyAlignment="1">
      <alignment horizontal="center"/>
    </xf>
    <xf numFmtId="1" fontId="23" fillId="23" borderId="62" xfId="0" applyNumberFormat="1" applyFont="1" applyFill="1" applyBorder="1" applyAlignment="1">
      <alignment horizontal="center"/>
    </xf>
    <xf numFmtId="0" fontId="21" fillId="23" borderId="14" xfId="79" applyFont="1" applyFill="1" applyBorder="1" applyAlignment="1">
      <alignment horizontal="center"/>
    </xf>
    <xf numFmtId="1" fontId="23" fillId="23" borderId="69" xfId="0" applyNumberFormat="1" applyFont="1" applyFill="1" applyBorder="1" applyAlignment="1">
      <alignment horizontal="center"/>
    </xf>
    <xf numFmtId="1" fontId="23" fillId="23" borderId="70" xfId="0" applyNumberFormat="1" applyFont="1" applyFill="1" applyBorder="1" applyAlignment="1">
      <alignment horizontal="center"/>
    </xf>
    <xf numFmtId="1" fontId="23" fillId="23" borderId="35" xfId="0" applyNumberFormat="1" applyFont="1" applyFill="1" applyBorder="1" applyAlignment="1">
      <alignment horizontal="center"/>
    </xf>
    <xf numFmtId="0" fontId="8" fillId="23" borderId="0" xfId="77" applyFont="1" applyFill="1" applyBorder="1" applyAlignment="1">
      <alignment horizontal="center"/>
    </xf>
    <xf numFmtId="166" fontId="8" fillId="23" borderId="35" xfId="77" applyNumberFormat="1" applyFont="1" applyFill="1" applyBorder="1" applyAlignment="1">
      <alignment horizontal="center"/>
    </xf>
    <xf numFmtId="0" fontId="8" fillId="23" borderId="13" xfId="77" applyFont="1" applyFill="1" applyBorder="1" applyAlignment="1">
      <alignment horizontal="center"/>
    </xf>
    <xf numFmtId="166" fontId="8" fillId="23" borderId="66" xfId="77" applyNumberFormat="1" applyFont="1" applyFill="1" applyBorder="1" applyAlignment="1">
      <alignment horizontal="center"/>
    </xf>
    <xf numFmtId="1" fontId="8" fillId="23" borderId="0" xfId="77" applyNumberFormat="1" applyFont="1" applyFill="1" applyBorder="1" applyAlignment="1">
      <alignment horizontal="center"/>
    </xf>
    <xf numFmtId="0" fontId="8" fillId="23" borderId="73" xfId="77" applyFont="1" applyFill="1" applyBorder="1" applyAlignment="1">
      <alignment horizontal="center"/>
    </xf>
    <xf numFmtId="0" fontId="21" fillId="23" borderId="40" xfId="78" applyFont="1" applyFill="1" applyBorder="1" applyAlignment="1">
      <alignment horizontal="center"/>
    </xf>
    <xf numFmtId="0" fontId="21" fillId="23" borderId="36" xfId="78" applyFont="1" applyFill="1" applyBorder="1" applyAlignment="1">
      <alignment horizontal="center"/>
    </xf>
    <xf numFmtId="0" fontId="21" fillId="23" borderId="77" xfId="78" applyFont="1" applyFill="1" applyBorder="1" applyAlignment="1">
      <alignment horizontal="center"/>
    </xf>
    <xf numFmtId="49" fontId="21" fillId="23" borderId="41" xfId="78" applyNumberFormat="1" applyFont="1" applyFill="1" applyBorder="1" applyAlignment="1">
      <alignment horizontal="center"/>
    </xf>
    <xf numFmtId="49" fontId="21" fillId="23" borderId="42" xfId="78" applyNumberFormat="1" applyFont="1" applyFill="1" applyBorder="1" applyAlignment="1">
      <alignment horizontal="center"/>
    </xf>
    <xf numFmtId="49" fontId="21" fillId="23" borderId="79" xfId="78" applyNumberFormat="1" applyFont="1" applyFill="1" applyBorder="1" applyAlignment="1">
      <alignment horizontal="center"/>
    </xf>
    <xf numFmtId="3" fontId="23" fillId="23" borderId="43" xfId="0" applyNumberFormat="1" applyFont="1" applyFill="1" applyBorder="1" applyAlignment="1">
      <alignment horizontal="center"/>
    </xf>
    <xf numFmtId="3" fontId="23" fillId="23" borderId="44" xfId="0" applyNumberFormat="1" applyFont="1" applyFill="1" applyBorder="1" applyAlignment="1">
      <alignment horizontal="center"/>
    </xf>
    <xf numFmtId="3" fontId="23" fillId="23" borderId="45" xfId="0" applyNumberFormat="1" applyFont="1" applyFill="1" applyBorder="1" applyAlignment="1">
      <alignment horizontal="center"/>
    </xf>
    <xf numFmtId="3" fontId="23" fillId="23" borderId="46" xfId="0" applyNumberFormat="1" applyFont="1" applyFill="1" applyBorder="1" applyAlignment="1">
      <alignment horizontal="center"/>
    </xf>
    <xf numFmtId="3" fontId="23" fillId="23" borderId="24" xfId="0" applyNumberFormat="1" applyFont="1" applyFill="1" applyBorder="1" applyAlignment="1">
      <alignment horizontal="center"/>
    </xf>
    <xf numFmtId="3" fontId="23" fillId="23" borderId="47" xfId="0" applyNumberFormat="1" applyFont="1" applyFill="1" applyBorder="1" applyAlignment="1">
      <alignment horizontal="center"/>
    </xf>
    <xf numFmtId="3" fontId="8" fillId="23" borderId="46" xfId="68" applyNumberFormat="1" applyFont="1" applyFill="1" applyBorder="1" applyAlignment="1">
      <alignment horizontal="center"/>
    </xf>
    <xf numFmtId="3" fontId="8" fillId="23" borderId="24" xfId="68" applyNumberFormat="1" applyFont="1" applyFill="1" applyBorder="1" applyAlignment="1">
      <alignment horizontal="center"/>
    </xf>
    <xf numFmtId="3" fontId="8" fillId="23" borderId="47" xfId="68" applyNumberFormat="1" applyFont="1" applyFill="1" applyBorder="1" applyAlignment="1">
      <alignment horizontal="center"/>
    </xf>
    <xf numFmtId="3" fontId="8" fillId="23" borderId="48" xfId="68" applyNumberFormat="1" applyFont="1" applyFill="1" applyBorder="1" applyAlignment="1">
      <alignment horizontal="center"/>
    </xf>
    <xf numFmtId="3" fontId="8" fillId="23" borderId="49" xfId="68" applyNumberFormat="1" applyFont="1" applyFill="1" applyBorder="1" applyAlignment="1">
      <alignment horizontal="center"/>
    </xf>
    <xf numFmtId="3" fontId="8" fillId="23" borderId="50" xfId="68" applyNumberFormat="1" applyFont="1" applyFill="1" applyBorder="1" applyAlignment="1">
      <alignment horizontal="center"/>
    </xf>
    <xf numFmtId="165" fontId="23" fillId="0" borderId="0" xfId="0" applyNumberFormat="1" applyFont="1" applyFill="1" applyBorder="1" applyAlignment="1">
      <alignment horizontal="center"/>
    </xf>
    <xf numFmtId="0" fontId="8" fillId="0" borderId="0" xfId="70" applyFont="1" applyFill="1" applyBorder="1"/>
    <xf numFmtId="1" fontId="23" fillId="0" borderId="0" xfId="0" applyNumberFormat="1" applyFont="1" applyFill="1" applyBorder="1" applyAlignment="1">
      <alignment horizontal="center"/>
    </xf>
    <xf numFmtId="0" fontId="8" fillId="0" borderId="0" xfId="77" applyFont="1" applyFill="1" applyBorder="1" applyAlignment="1">
      <alignment horizontal="center"/>
    </xf>
    <xf numFmtId="0" fontId="8" fillId="0" borderId="0" xfId="77" applyFont="1" applyFill="1" applyBorder="1"/>
    <xf numFmtId="0" fontId="18" fillId="24" borderId="11" xfId="82" applyFont="1" applyFill="1" applyBorder="1" applyAlignment="1">
      <alignment horizontal="center" wrapText="1"/>
    </xf>
    <xf numFmtId="0" fontId="17" fillId="24" borderId="80" xfId="84" applyFont="1" applyFill="1" applyBorder="1" applyAlignment="1">
      <alignment vertical="center" wrapText="1"/>
    </xf>
    <xf numFmtId="1" fontId="23" fillId="0" borderId="0" xfId="76" applyNumberFormat="1" applyFont="1" applyFill="1" applyBorder="1" applyAlignment="1">
      <alignment horizontal="center" vertical="top"/>
    </xf>
    <xf numFmtId="3" fontId="23" fillId="22" borderId="57" xfId="76" applyNumberFormat="1" applyFont="1" applyFill="1" applyBorder="1" applyAlignment="1">
      <alignment horizontal="center" vertical="top"/>
    </xf>
    <xf numFmtId="165" fontId="9" fillId="20" borderId="56" xfId="0" applyNumberFormat="1" applyFont="1" applyFill="1" applyBorder="1" applyAlignment="1">
      <alignment horizontal="center"/>
    </xf>
    <xf numFmtId="165" fontId="9" fillId="20" borderId="29" xfId="0" applyNumberFormat="1" applyFont="1" applyFill="1" applyBorder="1" applyAlignment="1">
      <alignment horizontal="center"/>
    </xf>
    <xf numFmtId="165" fontId="9" fillId="20" borderId="35" xfId="0" applyNumberFormat="1" applyFont="1" applyFill="1" applyBorder="1" applyAlignment="1">
      <alignment horizontal="center"/>
    </xf>
    <xf numFmtId="165" fontId="9" fillId="20" borderId="59" xfId="0" applyNumberFormat="1" applyFont="1" applyFill="1" applyBorder="1" applyAlignment="1">
      <alignment horizontal="center"/>
    </xf>
    <xf numFmtId="165" fontId="9" fillId="20" borderId="53" xfId="0" applyNumberFormat="1" applyFont="1" applyFill="1" applyBorder="1" applyAlignment="1">
      <alignment horizontal="center"/>
    </xf>
    <xf numFmtId="165" fontId="9" fillId="20" borderId="54" xfId="0" applyNumberFormat="1" applyFont="1" applyFill="1" applyBorder="1" applyAlignment="1">
      <alignment horizontal="center"/>
    </xf>
    <xf numFmtId="165" fontId="9" fillId="22" borderId="56" xfId="0" applyNumberFormat="1" applyFont="1" applyFill="1" applyBorder="1" applyAlignment="1">
      <alignment horizontal="center"/>
    </xf>
    <xf numFmtId="165" fontId="9" fillId="22" borderId="29" xfId="0" applyNumberFormat="1" applyFont="1" applyFill="1" applyBorder="1" applyAlignment="1">
      <alignment horizontal="center"/>
    </xf>
    <xf numFmtId="165" fontId="9" fillId="22" borderId="59" xfId="0" applyNumberFormat="1" applyFont="1" applyFill="1" applyBorder="1" applyAlignment="1">
      <alignment horizontal="center"/>
    </xf>
    <xf numFmtId="165" fontId="9" fillId="22" borderId="53" xfId="0" applyNumberFormat="1" applyFont="1" applyFill="1" applyBorder="1" applyAlignment="1">
      <alignment horizontal="center"/>
    </xf>
    <xf numFmtId="165" fontId="9" fillId="23" borderId="56" xfId="0" applyNumberFormat="1" applyFont="1" applyFill="1" applyBorder="1" applyAlignment="1">
      <alignment horizontal="center"/>
    </xf>
    <xf numFmtId="165" fontId="9" fillId="23" borderId="29" xfId="0" applyNumberFormat="1" applyFont="1" applyFill="1" applyBorder="1" applyAlignment="1">
      <alignment horizontal="center"/>
    </xf>
    <xf numFmtId="165" fontId="9" fillId="23" borderId="77" xfId="0" applyNumberFormat="1" applyFont="1" applyFill="1" applyBorder="1" applyAlignment="1">
      <alignment horizontal="center"/>
    </xf>
    <xf numFmtId="165" fontId="9" fillId="23" borderId="59" xfId="0" applyNumberFormat="1" applyFont="1" applyFill="1" applyBorder="1" applyAlignment="1">
      <alignment horizontal="center"/>
    </xf>
    <xf numFmtId="165" fontId="9" fillId="23" borderId="53" xfId="0" applyNumberFormat="1" applyFont="1" applyFill="1" applyBorder="1" applyAlignment="1">
      <alignment horizontal="center"/>
    </xf>
    <xf numFmtId="165" fontId="9" fillId="23" borderId="62" xfId="0" applyNumberFormat="1" applyFont="1" applyFill="1" applyBorder="1" applyAlignment="1">
      <alignment horizontal="center"/>
    </xf>
    <xf numFmtId="3" fontId="8" fillId="0" borderId="0" xfId="85" applyNumberFormat="1" applyFont="1" applyFill="1"/>
    <xf numFmtId="0" fontId="5" fillId="0" borderId="0" xfId="0" applyFont="1"/>
    <xf numFmtId="3" fontId="23" fillId="0" borderId="14" xfId="0" applyNumberFormat="1" applyFont="1" applyFill="1" applyBorder="1" applyAlignment="1">
      <alignment horizontal="center"/>
    </xf>
    <xf numFmtId="0" fontId="5" fillId="0" borderId="0" xfId="77" applyFont="1" applyFill="1"/>
    <xf numFmtId="0" fontId="5" fillId="0" borderId="0" xfId="85" applyFont="1" applyFill="1"/>
    <xf numFmtId="0" fontId="8" fillId="0" borderId="26" xfId="81" applyFont="1" applyFill="1" applyBorder="1" applyAlignment="1">
      <alignment horizontal="center"/>
    </xf>
    <xf numFmtId="164" fontId="8" fillId="0" borderId="36" xfId="81" applyNumberFormat="1" applyFont="1" applyFill="1" applyBorder="1" applyAlignment="1">
      <alignment horizontal="center"/>
    </xf>
    <xf numFmtId="164" fontId="8" fillId="0" borderId="24" xfId="81" applyNumberFormat="1" applyFont="1" applyFill="1" applyBorder="1" applyAlignment="1">
      <alignment horizontal="center"/>
    </xf>
    <xf numFmtId="164" fontId="8" fillId="0" borderId="36" xfId="0" applyNumberFormat="1" applyFont="1" applyFill="1" applyBorder="1" applyAlignment="1">
      <alignment horizontal="center"/>
    </xf>
    <xf numFmtId="164" fontId="8" fillId="0" borderId="24" xfId="0" applyNumberFormat="1" applyFont="1" applyFill="1" applyBorder="1" applyAlignment="1">
      <alignment horizontal="center"/>
    </xf>
    <xf numFmtId="0" fontId="5" fillId="0" borderId="0" xfId="0" applyFont="1" applyFill="1" applyBorder="1" applyAlignment="1">
      <alignment horizontal="center"/>
    </xf>
    <xf numFmtId="164" fontId="8" fillId="0" borderId="29" xfId="0" applyNumberFormat="1" applyFont="1" applyFill="1" applyBorder="1" applyAlignment="1">
      <alignment horizontal="center"/>
    </xf>
    <xf numFmtId="0" fontId="5" fillId="0" borderId="0" xfId="68" applyFont="1" applyFill="1"/>
    <xf numFmtId="3" fontId="9" fillId="0" borderId="0" xfId="0" applyNumberFormat="1" applyFont="1" applyFill="1" applyBorder="1" applyAlignment="1">
      <alignment horizontal="center"/>
    </xf>
    <xf numFmtId="49" fontId="5" fillId="0" borderId="28" xfId="77" applyNumberFormat="1" applyFont="1" applyFill="1" applyBorder="1" applyAlignment="1">
      <alignment horizontal="center"/>
    </xf>
    <xf numFmtId="49" fontId="5" fillId="0" borderId="13" xfId="77" applyNumberFormat="1" applyFont="1" applyFill="1" applyBorder="1" applyAlignment="1">
      <alignment horizontal="center"/>
    </xf>
    <xf numFmtId="49" fontId="5" fillId="0" borderId="66" xfId="77" applyNumberFormat="1" applyFont="1" applyFill="1" applyBorder="1"/>
    <xf numFmtId="49" fontId="8" fillId="0" borderId="35" xfId="77" applyNumberFormat="1" applyFont="1" applyFill="1" applyBorder="1"/>
    <xf numFmtId="167" fontId="18" fillId="24" borderId="11" xfId="84" quotePrefix="1" applyNumberFormat="1" applyFont="1" applyFill="1" applyBorder="1" applyAlignment="1">
      <alignment horizontal="center" wrapText="1"/>
    </xf>
    <xf numFmtId="0" fontId="23" fillId="0" borderId="0" xfId="67" applyFont="1" applyFill="1" applyBorder="1">
      <alignment vertical="top"/>
    </xf>
    <xf numFmtId="0" fontId="23" fillId="0" borderId="42" xfId="67" applyFont="1" applyFill="1" applyBorder="1">
      <alignment vertical="top"/>
    </xf>
    <xf numFmtId="165" fontId="23" fillId="23" borderId="45" xfId="0" applyNumberFormat="1" applyFont="1" applyFill="1" applyBorder="1" applyAlignment="1">
      <alignment horizontal="center"/>
    </xf>
    <xf numFmtId="165" fontId="23" fillId="23" borderId="47" xfId="0" applyNumberFormat="1" applyFont="1" applyFill="1" applyBorder="1" applyAlignment="1">
      <alignment horizontal="center"/>
    </xf>
    <xf numFmtId="165" fontId="23" fillId="23" borderId="50" xfId="0" applyNumberFormat="1" applyFont="1" applyFill="1" applyBorder="1" applyAlignment="1">
      <alignment horizontal="center"/>
    </xf>
    <xf numFmtId="0" fontId="5" fillId="0" borderId="11" xfId="82" applyFont="1" applyFill="1" applyBorder="1" applyAlignment="1">
      <alignment vertical="top" wrapText="1"/>
    </xf>
    <xf numFmtId="165" fontId="23" fillId="0" borderId="56" xfId="0" applyNumberFormat="1" applyFont="1" applyFill="1" applyBorder="1" applyAlignment="1">
      <alignment horizontal="center"/>
    </xf>
    <xf numFmtId="165" fontId="23" fillId="0" borderId="29" xfId="0" applyNumberFormat="1" applyFont="1" applyFill="1" applyBorder="1" applyAlignment="1">
      <alignment horizontal="center"/>
    </xf>
    <xf numFmtId="165" fontId="23" fillId="0" borderId="28" xfId="0" applyNumberFormat="1" applyFont="1" applyFill="1" applyBorder="1" applyAlignment="1">
      <alignment horizontal="center"/>
    </xf>
    <xf numFmtId="0" fontId="53" fillId="0" borderId="0" xfId="0" applyFont="1"/>
    <xf numFmtId="166" fontId="8" fillId="0" borderId="33" xfId="77" applyNumberFormat="1" applyFont="1" applyFill="1" applyBorder="1" applyAlignment="1">
      <alignment horizontal="right"/>
    </xf>
    <xf numFmtId="0" fontId="8" fillId="23" borderId="74" xfId="77" applyFont="1" applyFill="1" applyBorder="1" applyAlignment="1">
      <alignment horizontal="center"/>
    </xf>
    <xf numFmtId="165" fontId="23" fillId="20" borderId="82" xfId="0" applyNumberFormat="1" applyFont="1" applyFill="1" applyBorder="1" applyAlignment="1">
      <alignment horizontal="center"/>
    </xf>
    <xf numFmtId="165" fontId="23" fillId="20" borderId="83" xfId="0" applyNumberFormat="1" applyFont="1" applyFill="1" applyBorder="1" applyAlignment="1">
      <alignment horizontal="center"/>
    </xf>
    <xf numFmtId="165" fontId="23" fillId="20" borderId="84" xfId="0" applyNumberFormat="1" applyFont="1" applyFill="1" applyBorder="1" applyAlignment="1">
      <alignment horizontal="center"/>
    </xf>
    <xf numFmtId="0" fontId="54" fillId="0" borderId="11" xfId="84" applyFont="1" applyFill="1" applyBorder="1" applyAlignment="1">
      <alignment vertical="center" wrapText="1"/>
    </xf>
    <xf numFmtId="0" fontId="5" fillId="0" borderId="11" xfId="82" applyFont="1" applyFill="1" applyBorder="1" applyAlignment="1">
      <alignment vertical="center" wrapText="1"/>
    </xf>
    <xf numFmtId="165" fontId="23" fillId="0" borderId="47" xfId="0" applyNumberFormat="1" applyFont="1" applyFill="1" applyBorder="1" applyAlignment="1">
      <alignment horizontal="center"/>
    </xf>
    <xf numFmtId="1" fontId="25" fillId="0" borderId="0" xfId="0" applyNumberFormat="1" applyFont="1" applyFill="1" applyBorder="1" applyAlignment="1">
      <alignment horizontal="center"/>
    </xf>
    <xf numFmtId="3" fontId="23" fillId="0" borderId="64" xfId="76" applyNumberFormat="1" applyFont="1" applyFill="1" applyBorder="1" applyAlignment="1">
      <alignment horizontal="center" vertical="top"/>
    </xf>
    <xf numFmtId="165" fontId="23" fillId="0" borderId="64" xfId="0" applyNumberFormat="1" applyFont="1" applyFill="1" applyBorder="1" applyAlignment="1">
      <alignment horizontal="center"/>
    </xf>
    <xf numFmtId="3" fontId="23" fillId="0" borderId="63" xfId="76" applyNumberFormat="1" applyFont="1" applyFill="1" applyBorder="1" applyAlignment="1">
      <alignment horizontal="center" vertical="top"/>
    </xf>
    <xf numFmtId="165" fontId="23" fillId="0" borderId="63" xfId="0" applyNumberFormat="1" applyFont="1" applyFill="1" applyBorder="1" applyAlignment="1">
      <alignment horizontal="center"/>
    </xf>
    <xf numFmtId="3" fontId="23" fillId="0" borderId="0" xfId="76" applyNumberFormat="1" applyFont="1" applyFill="1" applyBorder="1" applyAlignment="1">
      <alignment horizontal="center" vertical="top"/>
    </xf>
    <xf numFmtId="0" fontId="8" fillId="0" borderId="36" xfId="81" applyFont="1" applyFill="1" applyBorder="1" applyAlignment="1">
      <alignment horizontal="center"/>
    </xf>
    <xf numFmtId="164" fontId="8" fillId="0" borderId="36" xfId="81" applyNumberFormat="1" applyFont="1" applyFill="1" applyBorder="1" applyAlignment="1">
      <alignment horizontal="left"/>
    </xf>
    <xf numFmtId="0" fontId="8" fillId="0" borderId="24" xfId="81" applyFont="1" applyFill="1" applyBorder="1" applyAlignment="1">
      <alignment horizontal="center"/>
    </xf>
    <xf numFmtId="164" fontId="8" fillId="0" borderId="24" xfId="81" applyNumberFormat="1" applyFont="1" applyFill="1" applyBorder="1" applyAlignment="1">
      <alignment horizontal="left"/>
    </xf>
    <xf numFmtId="164" fontId="5" fillId="0" borderId="24" xfId="81" applyNumberFormat="1" applyFont="1" applyFill="1" applyBorder="1" applyAlignment="1">
      <alignment horizontal="left"/>
    </xf>
    <xf numFmtId="0" fontId="5" fillId="0" borderId="0" xfId="77" applyFont="1" applyFill="1" applyBorder="1"/>
    <xf numFmtId="0" fontId="5" fillId="0" borderId="0" xfId="77" applyFont="1" applyFill="1" applyBorder="1" applyAlignment="1">
      <alignment horizontal="center"/>
    </xf>
    <xf numFmtId="0" fontId="5" fillId="0" borderId="0" xfId="77" applyFont="1" applyFill="1" applyBorder="1" applyAlignment="1">
      <alignment horizontal="left"/>
    </xf>
    <xf numFmtId="0" fontId="5" fillId="0" borderId="0" xfId="0" applyFont="1" applyFill="1"/>
    <xf numFmtId="0" fontId="0" fillId="0" borderId="0" xfId="0" applyFill="1"/>
    <xf numFmtId="0" fontId="8" fillId="0" borderId="36" xfId="0" applyFont="1" applyFill="1" applyBorder="1" applyAlignment="1">
      <alignment horizontal="center"/>
    </xf>
    <xf numFmtId="0" fontId="23" fillId="0" borderId="27" xfId="67" applyFont="1" applyFill="1" applyBorder="1">
      <alignment vertical="top"/>
    </xf>
    <xf numFmtId="17" fontId="8" fillId="0" borderId="0" xfId="0" quotePrefix="1" applyNumberFormat="1" applyFont="1" applyFill="1" applyBorder="1" applyAlignment="1">
      <alignment horizontal="center"/>
    </xf>
    <xf numFmtId="0" fontId="9" fillId="0" borderId="29" xfId="67" applyFont="1" applyFill="1" applyBorder="1">
      <alignment vertical="top"/>
    </xf>
    <xf numFmtId="0" fontId="5" fillId="0" borderId="0" xfId="70" applyFont="1" applyFill="1"/>
    <xf numFmtId="0" fontId="5" fillId="0" borderId="0" xfId="70" applyFont="1" applyFill="1" applyBorder="1"/>
    <xf numFmtId="0" fontId="17" fillId="24" borderId="11" xfId="84" applyFont="1" applyFill="1" applyBorder="1" applyAlignment="1">
      <alignment vertical="center" wrapText="1"/>
    </xf>
    <xf numFmtId="1" fontId="21" fillId="0" borderId="0" xfId="85" applyNumberFormat="1" applyFont="1" applyFill="1" applyBorder="1" applyAlignment="1">
      <alignment horizontal="center"/>
    </xf>
    <xf numFmtId="1" fontId="8" fillId="0" borderId="0" xfId="0" applyNumberFormat="1" applyFont="1"/>
    <xf numFmtId="1" fontId="17" fillId="0" borderId="0" xfId="85" applyNumberFormat="1" applyFont="1" applyFill="1" applyBorder="1" applyAlignment="1">
      <alignment horizontal="center"/>
    </xf>
    <xf numFmtId="1" fontId="17" fillId="0" borderId="0" xfId="0" applyNumberFormat="1" applyFont="1" applyBorder="1" applyAlignment="1">
      <alignment horizontal="center"/>
    </xf>
    <xf numFmtId="1" fontId="29" fillId="0" borderId="0" xfId="0" applyNumberFormat="1" applyFont="1" applyFill="1" applyBorder="1" applyAlignment="1">
      <alignment horizontal="center"/>
    </xf>
    <xf numFmtId="0" fontId="21" fillId="0" borderId="0" xfId="70" applyFont="1" applyFill="1"/>
    <xf numFmtId="1" fontId="25" fillId="0" borderId="0" xfId="0" applyNumberFormat="1" applyFont="1" applyFill="1" applyBorder="1"/>
    <xf numFmtId="1" fontId="25" fillId="0" borderId="64" xfId="0" applyNumberFormat="1" applyFont="1" applyFill="1" applyBorder="1" applyAlignment="1">
      <alignment horizontal="center"/>
    </xf>
    <xf numFmtId="0" fontId="21" fillId="0" borderId="63" xfId="70" applyFont="1" applyFill="1" applyBorder="1"/>
    <xf numFmtId="0" fontId="21" fillId="0" borderId="0" xfId="0" applyFont="1" applyFill="1"/>
    <xf numFmtId="0" fontId="21" fillId="0" borderId="0" xfId="70" applyFont="1" applyFill="1" applyBorder="1"/>
    <xf numFmtId="1" fontId="23" fillId="23" borderId="43" xfId="76" applyNumberFormat="1" applyFont="1" applyFill="1" applyBorder="1" applyAlignment="1">
      <alignment horizontal="center" vertical="top"/>
    </xf>
    <xf numFmtId="1" fontId="23" fillId="23" borderId="46" xfId="76" applyNumberFormat="1" applyFont="1" applyFill="1" applyBorder="1" applyAlignment="1">
      <alignment horizontal="center" vertical="top"/>
    </xf>
    <xf numFmtId="1" fontId="23" fillId="23" borderId="48" xfId="76" applyNumberFormat="1" applyFont="1" applyFill="1" applyBorder="1" applyAlignment="1">
      <alignment horizontal="center" vertical="top"/>
    </xf>
    <xf numFmtId="3" fontId="25" fillId="22" borderId="75" xfId="76" applyNumberFormat="1" applyFont="1" applyFill="1" applyBorder="1" applyAlignment="1">
      <alignment horizontal="center" vertical="top"/>
    </xf>
    <xf numFmtId="3" fontId="25" fillId="22" borderId="55" xfId="76" applyNumberFormat="1" applyFont="1" applyFill="1" applyBorder="1" applyAlignment="1">
      <alignment horizontal="center" vertical="top"/>
    </xf>
    <xf numFmtId="1" fontId="25" fillId="23" borderId="64" xfId="76" applyNumberFormat="1" applyFont="1" applyFill="1" applyBorder="1" applyAlignment="1">
      <alignment horizontal="center" vertical="top"/>
    </xf>
    <xf numFmtId="1" fontId="25" fillId="23" borderId="0" xfId="76" applyNumberFormat="1" applyFont="1" applyFill="1" applyBorder="1" applyAlignment="1">
      <alignment horizontal="center" vertical="top"/>
    </xf>
    <xf numFmtId="1" fontId="23" fillId="22" borderId="12" xfId="0" applyNumberFormat="1" applyFont="1" applyFill="1" applyBorder="1" applyAlignment="1">
      <alignment horizontal="center"/>
    </xf>
    <xf numFmtId="1" fontId="25" fillId="20" borderId="46" xfId="0" applyNumberFormat="1" applyFont="1" applyFill="1" applyBorder="1" applyAlignment="1">
      <alignment horizontal="center"/>
    </xf>
    <xf numFmtId="1" fontId="25" fillId="20" borderId="10" xfId="0" applyNumberFormat="1" applyFont="1" applyFill="1" applyBorder="1" applyAlignment="1">
      <alignment horizontal="center"/>
    </xf>
    <xf numFmtId="1" fontId="23" fillId="20" borderId="36" xfId="0" applyNumberFormat="1" applyFont="1" applyFill="1" applyBorder="1" applyAlignment="1">
      <alignment horizontal="center"/>
    </xf>
    <xf numFmtId="1" fontId="22" fillId="0" borderId="0" xfId="86" applyNumberFormat="1" applyFont="1" applyFill="1" applyBorder="1" applyAlignment="1">
      <alignment horizontal="center" vertical="center"/>
    </xf>
    <xf numFmtId="1" fontId="9" fillId="0" borderId="0" xfId="0" applyNumberFormat="1" applyFont="1" applyFill="1" applyBorder="1" applyAlignment="1">
      <alignment horizontal="center"/>
    </xf>
    <xf numFmtId="0" fontId="8" fillId="22" borderId="62" xfId="86" applyFont="1" applyFill="1" applyBorder="1" applyAlignment="1">
      <alignment horizontal="center"/>
    </xf>
    <xf numFmtId="165" fontId="9" fillId="22" borderId="77" xfId="0" applyNumberFormat="1" applyFont="1" applyFill="1" applyBorder="1" applyAlignment="1">
      <alignment horizontal="center"/>
    </xf>
    <xf numFmtId="165" fontId="9" fillId="22" borderId="62" xfId="0" applyNumberFormat="1" applyFont="1" applyFill="1" applyBorder="1" applyAlignment="1">
      <alignment horizontal="center"/>
    </xf>
    <xf numFmtId="0" fontId="21" fillId="23" borderId="85" xfId="86" applyFont="1" applyFill="1" applyBorder="1" applyAlignment="1">
      <alignment horizontal="center"/>
    </xf>
    <xf numFmtId="1" fontId="23" fillId="23" borderId="55" xfId="76" applyNumberFormat="1" applyFont="1" applyFill="1" applyBorder="1" applyAlignment="1">
      <alignment horizontal="center" vertical="top"/>
    </xf>
    <xf numFmtId="1" fontId="23" fillId="23" borderId="57" xfId="76" applyNumberFormat="1" applyFont="1" applyFill="1" applyBorder="1" applyAlignment="1">
      <alignment horizontal="center" vertical="top"/>
    </xf>
    <xf numFmtId="1" fontId="23" fillId="22" borderId="77" xfId="0" applyNumberFormat="1" applyFont="1" applyFill="1" applyBorder="1" applyAlignment="1">
      <alignment horizontal="center"/>
    </xf>
    <xf numFmtId="0" fontId="8" fillId="0" borderId="77" xfId="70" applyFont="1" applyFill="1" applyBorder="1"/>
    <xf numFmtId="1" fontId="23" fillId="23" borderId="47" xfId="0" applyNumberFormat="1" applyFont="1" applyFill="1" applyBorder="1" applyAlignment="1">
      <alignment horizontal="center"/>
    </xf>
    <xf numFmtId="0" fontId="21" fillId="0" borderId="86" xfId="71" applyFont="1" applyFill="1" applyBorder="1" applyAlignment="1">
      <alignment horizontal="center"/>
    </xf>
    <xf numFmtId="0" fontId="22" fillId="0" borderId="11" xfId="71" applyFont="1" applyFill="1" applyBorder="1" applyAlignment="1">
      <alignment horizontal="center"/>
    </xf>
    <xf numFmtId="0" fontId="27" fillId="0" borderId="11" xfId="71" applyFont="1" applyFill="1" applyBorder="1" applyAlignment="1">
      <alignment horizontal="center"/>
    </xf>
    <xf numFmtId="0" fontId="22" fillId="0" borderId="86" xfId="71" applyFont="1" applyFill="1" applyBorder="1" applyAlignment="1">
      <alignment horizontal="center"/>
    </xf>
    <xf numFmtId="0" fontId="27" fillId="0" borderId="86" xfId="71" applyFont="1" applyFill="1" applyBorder="1" applyAlignment="1">
      <alignment horizontal="center" vertical="center"/>
    </xf>
    <xf numFmtId="1" fontId="21" fillId="0" borderId="86" xfId="86" applyNumberFormat="1" applyFont="1" applyFill="1" applyBorder="1" applyAlignment="1">
      <alignment horizontal="center"/>
    </xf>
    <xf numFmtId="1" fontId="8" fillId="0" borderId="86" xfId="86" applyNumberFormat="1" applyFont="1" applyFill="1" applyBorder="1" applyAlignment="1">
      <alignment horizontal="center"/>
    </xf>
    <xf numFmtId="1" fontId="9" fillId="0" borderId="86" xfId="0" applyNumberFormat="1" applyFont="1" applyFill="1" applyBorder="1" applyAlignment="1">
      <alignment horizontal="center"/>
    </xf>
    <xf numFmtId="1" fontId="21" fillId="0" borderId="11" xfId="86" applyNumberFormat="1" applyFont="1" applyFill="1" applyBorder="1" applyAlignment="1">
      <alignment horizontal="center"/>
    </xf>
    <xf numFmtId="1" fontId="9" fillId="0" borderId="11" xfId="0" applyNumberFormat="1" applyFont="1" applyFill="1" applyBorder="1" applyAlignment="1">
      <alignment horizontal="center"/>
    </xf>
    <xf numFmtId="0" fontId="21" fillId="20" borderId="13" xfId="71" applyFont="1" applyFill="1" applyBorder="1" applyAlignment="1">
      <alignment horizontal="center"/>
    </xf>
    <xf numFmtId="0" fontId="52" fillId="0" borderId="11" xfId="48" applyFill="1" applyBorder="1"/>
    <xf numFmtId="3" fontId="25" fillId="22" borderId="10" xfId="0" applyNumberFormat="1" applyFont="1" applyFill="1" applyBorder="1" applyAlignment="1">
      <alignment horizontal="center"/>
    </xf>
    <xf numFmtId="3" fontId="25" fillId="22" borderId="11" xfId="0" applyNumberFormat="1" applyFont="1" applyFill="1" applyBorder="1" applyAlignment="1">
      <alignment horizontal="center"/>
    </xf>
    <xf numFmtId="1" fontId="23" fillId="23" borderId="87" xfId="0" applyNumberFormat="1" applyFont="1" applyFill="1" applyBorder="1" applyAlignment="1">
      <alignment horizontal="center"/>
    </xf>
    <xf numFmtId="1" fontId="23" fillId="23" borderId="89" xfId="0" applyNumberFormat="1" applyFont="1" applyFill="1" applyBorder="1" applyAlignment="1">
      <alignment horizontal="center"/>
    </xf>
    <xf numFmtId="165" fontId="21" fillId="0" borderId="28" xfId="81" applyNumberFormat="1" applyFont="1" applyFill="1" applyBorder="1" applyAlignment="1">
      <alignment horizontal="center" vertical="center" wrapText="1"/>
    </xf>
    <xf numFmtId="1" fontId="23" fillId="22" borderId="89" xfId="0" applyNumberFormat="1" applyFont="1" applyFill="1" applyBorder="1" applyAlignment="1">
      <alignment horizontal="center"/>
    </xf>
    <xf numFmtId="1" fontId="23" fillId="22" borderId="87" xfId="0" applyNumberFormat="1" applyFont="1" applyFill="1" applyBorder="1" applyAlignment="1">
      <alignment horizontal="center"/>
    </xf>
    <xf numFmtId="1" fontId="23" fillId="22" borderId="88" xfId="0" applyNumberFormat="1" applyFont="1" applyFill="1" applyBorder="1" applyAlignment="1">
      <alignment horizontal="center"/>
    </xf>
    <xf numFmtId="1" fontId="25" fillId="0" borderId="73" xfId="0" applyNumberFormat="1" applyFont="1" applyFill="1" applyBorder="1" applyAlignment="1">
      <alignment horizontal="center"/>
    </xf>
    <xf numFmtId="1" fontId="23" fillId="20" borderId="74" xfId="0" applyNumberFormat="1" applyFont="1" applyFill="1" applyBorder="1" applyAlignment="1">
      <alignment horizontal="center"/>
    </xf>
    <xf numFmtId="1" fontId="23" fillId="20" borderId="88" xfId="0" applyNumberFormat="1" applyFont="1" applyFill="1" applyBorder="1" applyAlignment="1">
      <alignment horizontal="center"/>
    </xf>
    <xf numFmtId="1" fontId="23" fillId="20" borderId="93" xfId="0" applyNumberFormat="1" applyFont="1" applyFill="1" applyBorder="1" applyAlignment="1">
      <alignment horizontal="center"/>
    </xf>
    <xf numFmtId="1" fontId="23" fillId="20" borderId="87" xfId="0" applyNumberFormat="1" applyFont="1" applyFill="1" applyBorder="1" applyAlignment="1">
      <alignment horizontal="center"/>
    </xf>
    <xf numFmtId="1" fontId="23" fillId="23" borderId="45" xfId="0" applyNumberFormat="1" applyFont="1" applyFill="1" applyBorder="1" applyAlignment="1">
      <alignment horizontal="center"/>
    </xf>
    <xf numFmtId="0" fontId="23" fillId="22" borderId="75" xfId="76" applyNumberFormat="1" applyFont="1" applyFill="1" applyBorder="1" applyAlignment="1">
      <alignment horizontal="center" vertical="top"/>
    </xf>
    <xf numFmtId="0" fontId="23" fillId="22" borderId="55" xfId="76" applyNumberFormat="1" applyFont="1" applyFill="1" applyBorder="1" applyAlignment="1">
      <alignment horizontal="center" vertical="top"/>
    </xf>
    <xf numFmtId="0" fontId="23" fillId="23" borderId="64" xfId="76" applyNumberFormat="1" applyFont="1" applyFill="1" applyBorder="1" applyAlignment="1">
      <alignment horizontal="center" vertical="top"/>
    </xf>
    <xf numFmtId="0" fontId="23" fillId="23" borderId="0" xfId="76" applyNumberFormat="1" applyFont="1" applyFill="1" applyBorder="1" applyAlignment="1">
      <alignment horizontal="center" vertical="top"/>
    </xf>
    <xf numFmtId="0" fontId="5" fillId="0" borderId="14" xfId="0" applyFont="1" applyFill="1" applyBorder="1"/>
    <xf numFmtId="0" fontId="5" fillId="0" borderId="14" xfId="0" applyFont="1" applyFill="1" applyBorder="1" applyAlignment="1">
      <alignment horizontal="center"/>
    </xf>
    <xf numFmtId="0" fontId="5" fillId="0" borderId="0" xfId="81" applyFont="1" applyFill="1" applyBorder="1"/>
    <xf numFmtId="3" fontId="23" fillId="22" borderId="55" xfId="76" applyNumberFormat="1" applyFont="1" applyFill="1" applyBorder="1" applyAlignment="1">
      <alignment horizontal="center" vertical="center"/>
    </xf>
    <xf numFmtId="1" fontId="23" fillId="23" borderId="55" xfId="76" applyNumberFormat="1" applyFont="1" applyFill="1" applyBorder="1" applyAlignment="1">
      <alignment horizontal="center" vertical="center"/>
    </xf>
    <xf numFmtId="0" fontId="21" fillId="0" borderId="55" xfId="71" applyFont="1" applyFill="1" applyBorder="1" applyAlignment="1">
      <alignment horizontal="right"/>
    </xf>
    <xf numFmtId="0" fontId="21" fillId="22" borderId="79" xfId="71" applyFont="1" applyFill="1" applyBorder="1" applyAlignment="1">
      <alignment horizontal="center"/>
    </xf>
    <xf numFmtId="1" fontId="9" fillId="22" borderId="55" xfId="0" applyNumberFormat="1" applyFont="1" applyFill="1" applyBorder="1" applyAlignment="1">
      <alignment horizontal="center"/>
    </xf>
    <xf numFmtId="1" fontId="9" fillId="22" borderId="92" xfId="0" applyNumberFormat="1" applyFont="1" applyFill="1" applyBorder="1" applyAlignment="1">
      <alignment horizontal="center"/>
    </xf>
    <xf numFmtId="1" fontId="9" fillId="23" borderId="75" xfId="0" applyNumberFormat="1" applyFont="1" applyFill="1" applyBorder="1" applyAlignment="1">
      <alignment horizontal="center"/>
    </xf>
    <xf numFmtId="1" fontId="9" fillId="23" borderId="55" xfId="0" applyNumberFormat="1" applyFont="1" applyFill="1" applyBorder="1" applyAlignment="1">
      <alignment horizontal="center"/>
    </xf>
    <xf numFmtId="1" fontId="9" fillId="23" borderId="91" xfId="0" applyNumberFormat="1" applyFont="1" applyFill="1" applyBorder="1" applyAlignment="1">
      <alignment horizontal="center"/>
    </xf>
    <xf numFmtId="1" fontId="25" fillId="20" borderId="11" xfId="0" applyNumberFormat="1" applyFont="1" applyFill="1" applyBorder="1" applyAlignment="1">
      <alignment horizontal="center"/>
    </xf>
    <xf numFmtId="1" fontId="23" fillId="20" borderId="12" xfId="0" applyNumberFormat="1" applyFont="1" applyFill="1" applyBorder="1" applyAlignment="1">
      <alignment horizontal="center"/>
    </xf>
    <xf numFmtId="0" fontId="21" fillId="0" borderId="0" xfId="70" applyFont="1" applyFill="1" applyBorder="1" applyAlignment="1"/>
    <xf numFmtId="0" fontId="21" fillId="22" borderId="13" xfId="71" applyFont="1" applyFill="1" applyBorder="1" applyAlignment="1">
      <alignment horizontal="center"/>
    </xf>
    <xf numFmtId="1" fontId="25" fillId="20" borderId="12" xfId="0" applyNumberFormat="1" applyFont="1" applyFill="1" applyBorder="1" applyAlignment="1">
      <alignment horizontal="center"/>
    </xf>
    <xf numFmtId="0" fontId="21" fillId="25" borderId="65" xfId="71" applyFont="1" applyFill="1" applyBorder="1" applyAlignment="1">
      <alignment horizontal="center"/>
    </xf>
    <xf numFmtId="0" fontId="21" fillId="25" borderId="66" xfId="71" applyFont="1" applyFill="1" applyBorder="1" applyAlignment="1">
      <alignment horizontal="center"/>
    </xf>
    <xf numFmtId="1" fontId="9" fillId="22" borderId="48" xfId="0" applyNumberFormat="1" applyFont="1" applyFill="1" applyBorder="1" applyAlignment="1">
      <alignment horizontal="center"/>
    </xf>
    <xf numFmtId="1" fontId="9" fillId="23" borderId="46" xfId="0" applyNumberFormat="1" applyFont="1" applyFill="1" applyBorder="1" applyAlignment="1">
      <alignment horizontal="center"/>
    </xf>
    <xf numFmtId="1" fontId="9" fillId="23" borderId="48" xfId="0" applyNumberFormat="1" applyFont="1" applyFill="1" applyBorder="1" applyAlignment="1">
      <alignment horizontal="center"/>
    </xf>
    <xf numFmtId="1" fontId="9" fillId="23" borderId="110" xfId="0" applyNumberFormat="1" applyFont="1" applyFill="1" applyBorder="1" applyAlignment="1">
      <alignment horizontal="center"/>
    </xf>
    <xf numFmtId="0" fontId="21" fillId="0" borderId="64" xfId="0" applyFont="1" applyFill="1" applyBorder="1" applyAlignment="1">
      <alignment horizontal="center"/>
    </xf>
    <xf numFmtId="166" fontId="21" fillId="0" borderId="0" xfId="86" applyNumberFormat="1" applyFont="1" applyFill="1" applyBorder="1" applyAlignment="1">
      <alignment horizontal="center" vertical="center"/>
    </xf>
    <xf numFmtId="166" fontId="21" fillId="25" borderId="119" xfId="86" applyNumberFormat="1" applyFont="1" applyFill="1" applyBorder="1" applyAlignment="1">
      <alignment horizontal="center" vertical="center"/>
    </xf>
    <xf numFmtId="166" fontId="21" fillId="26" borderId="119" xfId="86" applyNumberFormat="1" applyFont="1" applyFill="1" applyBorder="1" applyAlignment="1">
      <alignment horizontal="center" vertical="center"/>
    </xf>
    <xf numFmtId="166" fontId="21" fillId="27" borderId="119" xfId="86" applyNumberFormat="1" applyFont="1" applyFill="1" applyBorder="1" applyAlignment="1">
      <alignment horizontal="center" vertical="center"/>
    </xf>
    <xf numFmtId="0" fontId="23" fillId="0" borderId="0" xfId="73" applyFont="1" applyFill="1" applyBorder="1" applyAlignment="1">
      <alignment horizontal="center" vertical="top"/>
    </xf>
    <xf numFmtId="1" fontId="25" fillId="22" borderId="10" xfId="0" applyNumberFormat="1" applyFont="1" applyFill="1" applyBorder="1" applyAlignment="1">
      <alignment horizontal="center"/>
    </xf>
    <xf numFmtId="1" fontId="25" fillId="22" borderId="11" xfId="0" applyNumberFormat="1" applyFont="1" applyFill="1" applyBorder="1" applyAlignment="1">
      <alignment horizontal="center"/>
    </xf>
    <xf numFmtId="1" fontId="25" fillId="23" borderId="10" xfId="0" applyNumberFormat="1" applyFont="1" applyFill="1" applyBorder="1" applyAlignment="1">
      <alignment horizontal="center"/>
    </xf>
    <xf numFmtId="1" fontId="25" fillId="23" borderId="11" xfId="0" applyNumberFormat="1" applyFont="1" applyFill="1" applyBorder="1" applyAlignment="1">
      <alignment horizontal="center"/>
    </xf>
    <xf numFmtId="1" fontId="25" fillId="23" borderId="12" xfId="0" applyNumberFormat="1" applyFont="1" applyFill="1" applyBorder="1" applyAlignment="1">
      <alignment horizontal="center"/>
    </xf>
    <xf numFmtId="1" fontId="23" fillId="23" borderId="12" xfId="0" applyNumberFormat="1" applyFont="1" applyFill="1" applyBorder="1" applyAlignment="1">
      <alignment horizontal="center"/>
    </xf>
    <xf numFmtId="1" fontId="23" fillId="20" borderId="64" xfId="0" applyNumberFormat="1" applyFont="1" applyFill="1" applyBorder="1" applyAlignment="1">
      <alignment horizontal="center"/>
    </xf>
    <xf numFmtId="1" fontId="23" fillId="20" borderId="61" xfId="0" applyNumberFormat="1" applyFont="1" applyFill="1" applyBorder="1" applyAlignment="1">
      <alignment horizontal="center"/>
    </xf>
    <xf numFmtId="1" fontId="23" fillId="20" borderId="60" xfId="0" applyNumberFormat="1" applyFont="1" applyFill="1" applyBorder="1" applyAlignment="1">
      <alignment horizontal="center"/>
    </xf>
    <xf numFmtId="1" fontId="23" fillId="22" borderId="64" xfId="0" applyNumberFormat="1" applyFont="1" applyFill="1" applyBorder="1" applyAlignment="1">
      <alignment horizontal="center"/>
    </xf>
    <xf numFmtId="1" fontId="23" fillId="22" borderId="44" xfId="0" applyNumberFormat="1" applyFont="1" applyFill="1" applyBorder="1" applyAlignment="1">
      <alignment horizontal="center"/>
    </xf>
    <xf numFmtId="1" fontId="23" fillId="22" borderId="60" xfId="0" applyNumberFormat="1" applyFont="1" applyFill="1" applyBorder="1" applyAlignment="1">
      <alignment horizontal="center"/>
    </xf>
    <xf numFmtId="1" fontId="23" fillId="23" borderId="64" xfId="0" applyNumberFormat="1" applyFont="1" applyFill="1" applyBorder="1" applyAlignment="1">
      <alignment horizontal="center"/>
    </xf>
    <xf numFmtId="1" fontId="23" fillId="23" borderId="60" xfId="0" applyNumberFormat="1" applyFont="1" applyFill="1" applyBorder="1" applyAlignment="1">
      <alignment horizontal="center"/>
    </xf>
    <xf numFmtId="1" fontId="23" fillId="23" borderId="76" xfId="0" applyNumberFormat="1" applyFont="1" applyFill="1" applyBorder="1" applyAlignment="1">
      <alignment horizontal="center"/>
    </xf>
    <xf numFmtId="0" fontId="8" fillId="20" borderId="63" xfId="86" applyFont="1" applyFill="1" applyBorder="1" applyAlignment="1">
      <alignment horizontal="center"/>
    </xf>
    <xf numFmtId="0" fontId="8" fillId="22" borderId="63" xfId="86" applyFont="1" applyFill="1" applyBorder="1" applyAlignment="1">
      <alignment horizontal="center"/>
    </xf>
    <xf numFmtId="165" fontId="23" fillId="0" borderId="13" xfId="0" applyNumberFormat="1" applyFont="1" applyFill="1" applyBorder="1" applyAlignment="1">
      <alignment horizontal="center"/>
    </xf>
    <xf numFmtId="3" fontId="25" fillId="22" borderId="12" xfId="0" applyNumberFormat="1" applyFont="1" applyFill="1" applyBorder="1" applyAlignment="1">
      <alignment horizontal="center"/>
    </xf>
    <xf numFmtId="165" fontId="23" fillId="22" borderId="59" xfId="0" applyNumberFormat="1" applyFont="1" applyFill="1" applyBorder="1" applyAlignment="1">
      <alignment horizontal="center"/>
    </xf>
    <xf numFmtId="165" fontId="23" fillId="22" borderId="53" xfId="0" applyNumberFormat="1" applyFont="1" applyFill="1" applyBorder="1" applyAlignment="1">
      <alignment horizontal="center"/>
    </xf>
    <xf numFmtId="165" fontId="23" fillId="22" borderId="62" xfId="0" applyNumberFormat="1" applyFont="1" applyFill="1" applyBorder="1" applyAlignment="1">
      <alignment horizontal="center"/>
    </xf>
    <xf numFmtId="165" fontId="23" fillId="0" borderId="124" xfId="0" applyNumberFormat="1" applyFont="1" applyFill="1" applyBorder="1" applyAlignment="1">
      <alignment horizontal="center"/>
    </xf>
    <xf numFmtId="3" fontId="23" fillId="0" borderId="123" xfId="76" applyNumberFormat="1" applyFont="1" applyFill="1" applyBorder="1" applyAlignment="1">
      <alignment horizontal="center" vertical="top"/>
    </xf>
    <xf numFmtId="165" fontId="23" fillId="0" borderId="125" xfId="0" applyNumberFormat="1" applyFont="1" applyFill="1" applyBorder="1" applyAlignment="1">
      <alignment horizontal="center"/>
    </xf>
    <xf numFmtId="0" fontId="23" fillId="20" borderId="64" xfId="0" applyNumberFormat="1" applyFont="1" applyFill="1" applyBorder="1" applyAlignment="1">
      <alignment horizontal="center"/>
    </xf>
    <xf numFmtId="0" fontId="23" fillId="20" borderId="0" xfId="0" applyNumberFormat="1" applyFont="1" applyFill="1" applyBorder="1" applyAlignment="1">
      <alignment horizontal="center"/>
    </xf>
    <xf numFmtId="1" fontId="23" fillId="20" borderId="10" xfId="0" applyNumberFormat="1" applyFont="1" applyFill="1" applyBorder="1" applyAlignment="1">
      <alignment horizontal="center"/>
    </xf>
    <xf numFmtId="1" fontId="23" fillId="20" borderId="11" xfId="0" applyNumberFormat="1" applyFont="1" applyFill="1" applyBorder="1" applyAlignment="1">
      <alignment horizontal="center"/>
    </xf>
    <xf numFmtId="1" fontId="25" fillId="23" borderId="10" xfId="76" applyNumberFormat="1" applyFont="1" applyFill="1" applyBorder="1" applyAlignment="1">
      <alignment horizontal="center" vertical="top"/>
    </xf>
    <xf numFmtId="1" fontId="25" fillId="23" borderId="11" xfId="76" applyNumberFormat="1" applyFont="1" applyFill="1" applyBorder="1" applyAlignment="1">
      <alignment horizontal="center" vertical="top"/>
    </xf>
    <xf numFmtId="1" fontId="23" fillId="23" borderId="12" xfId="76" applyNumberFormat="1" applyFont="1" applyFill="1" applyBorder="1" applyAlignment="1">
      <alignment horizontal="center" vertical="top"/>
    </xf>
    <xf numFmtId="0" fontId="3" fillId="0" borderId="11" xfId="48" applyFont="1" applyFill="1" applyBorder="1" applyAlignment="1">
      <alignment vertical="top" wrapText="1"/>
    </xf>
    <xf numFmtId="1" fontId="23" fillId="0" borderId="126" xfId="80" applyNumberFormat="1" applyFont="1" applyFill="1" applyBorder="1">
      <alignment vertical="top"/>
    </xf>
    <xf numFmtId="0" fontId="21" fillId="23" borderId="71" xfId="79" applyFont="1" applyFill="1" applyBorder="1" applyAlignment="1">
      <alignment horizontal="center"/>
    </xf>
    <xf numFmtId="0" fontId="21" fillId="23" borderId="66" xfId="79" applyFont="1" applyFill="1" applyBorder="1" applyAlignment="1">
      <alignment horizontal="center"/>
    </xf>
    <xf numFmtId="3" fontId="8" fillId="20" borderId="127" xfId="77" applyNumberFormat="1" applyFont="1" applyFill="1" applyBorder="1" applyAlignment="1">
      <alignment horizontal="center"/>
    </xf>
    <xf numFmtId="3" fontId="8" fillId="20" borderId="128" xfId="77" applyNumberFormat="1" applyFont="1" applyFill="1" applyBorder="1" applyAlignment="1">
      <alignment horizontal="center"/>
    </xf>
    <xf numFmtId="3" fontId="8" fillId="20" borderId="129" xfId="77" applyNumberFormat="1" applyFont="1" applyFill="1" applyBorder="1" applyAlignment="1">
      <alignment horizontal="center"/>
    </xf>
    <xf numFmtId="3" fontId="8" fillId="22" borderId="127" xfId="77" applyNumberFormat="1" applyFont="1" applyFill="1" applyBorder="1" applyAlignment="1">
      <alignment horizontal="center"/>
    </xf>
    <xf numFmtId="3" fontId="8" fillId="22" borderId="128" xfId="77" applyNumberFormat="1" applyFont="1" applyFill="1" applyBorder="1" applyAlignment="1">
      <alignment horizontal="center"/>
    </xf>
    <xf numFmtId="3" fontId="8" fillId="22" borderId="129" xfId="77" applyNumberFormat="1" applyFont="1" applyFill="1" applyBorder="1" applyAlignment="1">
      <alignment horizontal="center"/>
    </xf>
    <xf numFmtId="3" fontId="8" fillId="23" borderId="128" xfId="77" applyNumberFormat="1" applyFont="1" applyFill="1" applyBorder="1" applyAlignment="1">
      <alignment horizontal="center"/>
    </xf>
    <xf numFmtId="3" fontId="8" fillId="23" borderId="129" xfId="77" applyNumberFormat="1" applyFont="1" applyFill="1" applyBorder="1" applyAlignment="1">
      <alignment horizontal="center"/>
    </xf>
    <xf numFmtId="3" fontId="23" fillId="20" borderId="48" xfId="0" applyNumberFormat="1" applyFont="1" applyFill="1" applyBorder="1" applyAlignment="1">
      <alignment horizontal="center"/>
    </xf>
    <xf numFmtId="0" fontId="5" fillId="0" borderId="42" xfId="0" applyFont="1" applyFill="1" applyBorder="1" applyAlignment="1">
      <alignment horizontal="center"/>
    </xf>
    <xf numFmtId="164" fontId="8" fillId="0" borderId="13" xfId="0" applyNumberFormat="1" applyFont="1" applyFill="1" applyBorder="1" applyAlignment="1">
      <alignment horizontal="center"/>
    </xf>
    <xf numFmtId="0" fontId="8" fillId="0" borderId="81" xfId="81" applyFont="1" applyFill="1" applyBorder="1" applyAlignment="1">
      <alignment horizontal="center"/>
    </xf>
    <xf numFmtId="164" fontId="8" fillId="0" borderId="42" xfId="81" applyNumberFormat="1" applyFont="1" applyFill="1" applyBorder="1" applyAlignment="1">
      <alignment horizontal="center"/>
    </xf>
    <xf numFmtId="49" fontId="5" fillId="0" borderId="14" xfId="85" applyNumberFormat="1" applyFont="1" applyFill="1" applyBorder="1"/>
    <xf numFmtId="1" fontId="5" fillId="0" borderId="14" xfId="0" applyNumberFormat="1" applyFont="1" applyFill="1" applyBorder="1" applyAlignment="1">
      <alignment horizontal="center"/>
    </xf>
    <xf numFmtId="1" fontId="5" fillId="0" borderId="14" xfId="0" applyNumberFormat="1" applyFont="1" applyFill="1" applyBorder="1"/>
    <xf numFmtId="3" fontId="9" fillId="0" borderId="14" xfId="88" applyNumberFormat="1" applyFont="1" applyFill="1" applyBorder="1" applyAlignment="1">
      <alignment horizontal="center" vertical="top"/>
    </xf>
    <xf numFmtId="3" fontId="5" fillId="0" borderId="14" xfId="0" applyNumberFormat="1" applyFont="1" applyFill="1" applyBorder="1" applyAlignment="1">
      <alignment horizontal="center"/>
    </xf>
    <xf numFmtId="0" fontId="1" fillId="0" borderId="10" xfId="48" applyFont="1" applyFill="1" applyBorder="1" applyAlignment="1">
      <alignment vertical="top" wrapText="1"/>
    </xf>
    <xf numFmtId="0" fontId="1" fillId="0" borderId="11" xfId="48" applyFont="1" applyFill="1" applyBorder="1" applyAlignment="1">
      <alignment vertical="top" wrapText="1"/>
    </xf>
    <xf numFmtId="0" fontId="19" fillId="0" borderId="25" xfId="85" applyFont="1" applyFill="1" applyBorder="1" applyAlignment="1">
      <alignment horizontal="center"/>
    </xf>
    <xf numFmtId="0" fontId="19" fillId="0" borderId="26" xfId="85" applyFont="1" applyFill="1" applyBorder="1" applyAlignment="1">
      <alignment horizontal="center"/>
    </xf>
    <xf numFmtId="0" fontId="19" fillId="0" borderId="27" xfId="85" applyFont="1" applyFill="1" applyBorder="1" applyAlignment="1">
      <alignment horizontal="center"/>
    </xf>
    <xf numFmtId="0" fontId="19" fillId="0" borderId="28" xfId="85" applyFont="1" applyFill="1" applyBorder="1" applyAlignment="1">
      <alignment horizontal="center"/>
    </xf>
    <xf numFmtId="0" fontId="19" fillId="0" borderId="0" xfId="85" applyFont="1" applyFill="1" applyBorder="1" applyAlignment="1">
      <alignment horizontal="center"/>
    </xf>
    <xf numFmtId="0" fontId="19" fillId="0" borderId="29" xfId="85" applyFont="1" applyFill="1" applyBorder="1" applyAlignment="1">
      <alignment horizontal="center"/>
    </xf>
    <xf numFmtId="0" fontId="19" fillId="0" borderId="81" xfId="85" applyFont="1" applyFill="1" applyBorder="1" applyAlignment="1">
      <alignment horizontal="center"/>
    </xf>
    <xf numFmtId="0" fontId="19" fillId="0" borderId="13" xfId="85" applyFont="1" applyFill="1" applyBorder="1" applyAlignment="1">
      <alignment horizontal="center"/>
    </xf>
    <xf numFmtId="0" fontId="19" fillId="0" borderId="96" xfId="85" applyFont="1" applyFill="1" applyBorder="1" applyAlignment="1">
      <alignment horizontal="center"/>
    </xf>
    <xf numFmtId="0" fontId="21" fillId="19" borderId="17" xfId="87" applyFont="1" applyFill="1" applyBorder="1" applyAlignment="1">
      <alignment horizontal="center" vertical="center" wrapText="1"/>
    </xf>
    <xf numFmtId="0" fontId="21" fillId="19" borderId="18" xfId="87" applyFont="1" applyFill="1" applyBorder="1" applyAlignment="1">
      <alignment horizontal="center" vertical="center" wrapText="1"/>
    </xf>
    <xf numFmtId="0" fontId="21" fillId="19" borderId="98" xfId="87" applyFont="1" applyFill="1" applyBorder="1" applyAlignment="1">
      <alignment horizontal="center" vertical="center" wrapText="1"/>
    </xf>
    <xf numFmtId="0" fontId="21" fillId="19" borderId="100" xfId="87" applyFont="1" applyFill="1" applyBorder="1" applyAlignment="1">
      <alignment horizontal="center" vertical="center" wrapText="1"/>
    </xf>
    <xf numFmtId="0" fontId="21" fillId="19" borderId="99" xfId="87" applyFont="1" applyFill="1" applyBorder="1" applyAlignment="1">
      <alignment horizontal="center" vertical="center" wrapText="1"/>
    </xf>
    <xf numFmtId="49" fontId="22" fillId="19" borderId="30" xfId="85" applyNumberFormat="1" applyFont="1" applyFill="1" applyBorder="1" applyAlignment="1">
      <alignment horizontal="center"/>
    </xf>
    <xf numFmtId="49" fontId="22" fillId="19" borderId="15" xfId="85" applyNumberFormat="1" applyFont="1" applyFill="1" applyBorder="1" applyAlignment="1">
      <alignment horizontal="center"/>
    </xf>
    <xf numFmtId="49" fontId="22" fillId="19" borderId="16" xfId="85" applyNumberFormat="1" applyFont="1" applyFill="1" applyBorder="1" applyAlignment="1">
      <alignment horizontal="center"/>
    </xf>
    <xf numFmtId="166" fontId="21" fillId="25" borderId="32" xfId="86" applyNumberFormat="1" applyFont="1" applyFill="1" applyBorder="1" applyAlignment="1">
      <alignment horizontal="center" vertical="center"/>
    </xf>
    <xf numFmtId="166" fontId="21" fillId="25" borderId="117" xfId="86" applyNumberFormat="1" applyFont="1" applyFill="1" applyBorder="1" applyAlignment="1">
      <alignment horizontal="center" vertical="center"/>
    </xf>
    <xf numFmtId="166" fontId="21" fillId="25" borderId="121" xfId="86" applyNumberFormat="1" applyFont="1" applyFill="1" applyBorder="1" applyAlignment="1">
      <alignment horizontal="center" vertical="center"/>
    </xf>
    <xf numFmtId="166" fontId="21" fillId="25" borderId="122" xfId="86" applyNumberFormat="1" applyFont="1" applyFill="1" applyBorder="1" applyAlignment="1">
      <alignment horizontal="center" vertical="center"/>
    </xf>
    <xf numFmtId="166" fontId="21" fillId="20" borderId="36" xfId="86" applyNumberFormat="1" applyFont="1" applyFill="1" applyBorder="1" applyAlignment="1">
      <alignment horizontal="center" vertical="center"/>
    </xf>
    <xf numFmtId="166" fontId="21" fillId="20" borderId="49" xfId="86" applyNumberFormat="1" applyFont="1" applyFill="1" applyBorder="1" applyAlignment="1">
      <alignment horizontal="center" vertical="center"/>
    </xf>
    <xf numFmtId="166" fontId="21" fillId="20" borderId="27" xfId="86" applyNumberFormat="1" applyFont="1" applyFill="1" applyBorder="1" applyAlignment="1">
      <alignment horizontal="center" vertical="center"/>
    </xf>
    <xf numFmtId="166" fontId="21" fillId="20" borderId="53" xfId="86" applyNumberFormat="1" applyFont="1" applyFill="1" applyBorder="1" applyAlignment="1">
      <alignment horizontal="center" vertical="center"/>
    </xf>
    <xf numFmtId="166" fontId="21" fillId="22" borderId="27" xfId="86" applyNumberFormat="1" applyFont="1" applyFill="1" applyBorder="1" applyAlignment="1">
      <alignment horizontal="center" vertical="center"/>
    </xf>
    <xf numFmtId="166" fontId="21" fillId="22" borderId="53" xfId="86" applyNumberFormat="1" applyFont="1" applyFill="1" applyBorder="1" applyAlignment="1">
      <alignment horizontal="center" vertical="center"/>
    </xf>
    <xf numFmtId="0" fontId="17" fillId="0" borderId="30" xfId="85" applyFont="1" applyFill="1" applyBorder="1" applyAlignment="1">
      <alignment horizontal="center"/>
    </xf>
    <xf numFmtId="0" fontId="17" fillId="0" borderId="15" xfId="85" applyFont="1" applyFill="1" applyBorder="1" applyAlignment="1">
      <alignment horizontal="center"/>
    </xf>
    <xf numFmtId="0" fontId="17" fillId="0" borderId="16" xfId="85" applyFont="1" applyFill="1" applyBorder="1" applyAlignment="1">
      <alignment horizontal="center"/>
    </xf>
    <xf numFmtId="0" fontId="21" fillId="20" borderId="105" xfId="86" applyFont="1" applyFill="1" applyBorder="1" applyAlignment="1">
      <alignment horizontal="center"/>
    </xf>
    <xf numFmtId="0" fontId="21" fillId="20" borderId="106" xfId="86" applyFont="1" applyFill="1" applyBorder="1" applyAlignment="1">
      <alignment horizontal="center"/>
    </xf>
    <xf numFmtId="0" fontId="21" fillId="20" borderId="107" xfId="86" applyFont="1" applyFill="1" applyBorder="1" applyAlignment="1">
      <alignment horizontal="center"/>
    </xf>
    <xf numFmtId="0" fontId="21" fillId="22" borderId="105" xfId="86" applyFont="1" applyFill="1" applyBorder="1" applyAlignment="1">
      <alignment horizontal="center"/>
    </xf>
    <xf numFmtId="0" fontId="21" fillId="22" borderId="106" xfId="86" applyFont="1" applyFill="1" applyBorder="1" applyAlignment="1">
      <alignment horizontal="center"/>
    </xf>
    <xf numFmtId="0" fontId="21" fillId="22" borderId="109" xfId="86" applyFont="1" applyFill="1" applyBorder="1" applyAlignment="1">
      <alignment horizontal="center"/>
    </xf>
    <xf numFmtId="166" fontId="21" fillId="22" borderId="110" xfId="86" applyNumberFormat="1" applyFont="1" applyFill="1" applyBorder="1" applyAlignment="1">
      <alignment horizontal="center" vertical="center"/>
    </xf>
    <xf numFmtId="166" fontId="21" fillId="22" borderId="48" xfId="86" applyNumberFormat="1" applyFont="1" applyFill="1" applyBorder="1" applyAlignment="1">
      <alignment horizontal="center" vertical="center"/>
    </xf>
    <xf numFmtId="0" fontId="17" fillId="0" borderId="101" xfId="0" applyFont="1" applyBorder="1" applyAlignment="1">
      <alignment horizontal="center"/>
    </xf>
    <xf numFmtId="0" fontId="17" fillId="0" borderId="102" xfId="0" applyFont="1" applyBorder="1" applyAlignment="1">
      <alignment horizontal="center"/>
    </xf>
    <xf numFmtId="0" fontId="17" fillId="0" borderId="103" xfId="0"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0" fontId="19" fillId="0" borderId="27" xfId="0" applyFont="1" applyBorder="1" applyAlignment="1">
      <alignment horizontal="center"/>
    </xf>
    <xf numFmtId="0" fontId="19" fillId="0" borderId="28" xfId="0" applyFont="1" applyBorder="1" applyAlignment="1">
      <alignment horizontal="center"/>
    </xf>
    <xf numFmtId="0" fontId="19" fillId="0" borderId="0" xfId="0" applyFont="1" applyBorder="1" applyAlignment="1">
      <alignment horizontal="center"/>
    </xf>
    <xf numFmtId="0" fontId="19" fillId="0" borderId="29" xfId="0" applyFont="1" applyBorder="1" applyAlignment="1">
      <alignment horizontal="center"/>
    </xf>
    <xf numFmtId="0" fontId="19" fillId="0" borderId="81" xfId="0" applyFont="1" applyBorder="1" applyAlignment="1">
      <alignment horizontal="center"/>
    </xf>
    <xf numFmtId="0" fontId="19" fillId="0" borderId="13" xfId="0" applyFont="1" applyBorder="1" applyAlignment="1">
      <alignment horizontal="center"/>
    </xf>
    <xf numFmtId="0" fontId="19" fillId="0" borderId="96" xfId="0" applyFont="1" applyBorder="1" applyAlignment="1">
      <alignment horizontal="center"/>
    </xf>
    <xf numFmtId="1" fontId="21" fillId="23" borderId="27" xfId="86" applyNumberFormat="1" applyFont="1" applyFill="1" applyBorder="1" applyAlignment="1">
      <alignment horizontal="center" vertical="center"/>
    </xf>
    <xf numFmtId="1" fontId="21" fillId="23" borderId="53" xfId="86" applyNumberFormat="1" applyFont="1" applyFill="1" applyBorder="1" applyAlignment="1">
      <alignment horizontal="center" vertical="center"/>
    </xf>
    <xf numFmtId="0" fontId="22" fillId="20" borderId="108" xfId="86" applyFont="1" applyFill="1" applyBorder="1" applyAlignment="1">
      <alignment horizontal="center" vertical="center"/>
    </xf>
    <xf numFmtId="0" fontId="22" fillId="20" borderId="64" xfId="86" applyFont="1" applyFill="1" applyBorder="1" applyAlignment="1">
      <alignment horizontal="center" vertical="center"/>
    </xf>
    <xf numFmtId="0" fontId="22" fillId="20" borderId="67" xfId="86" applyFont="1" applyFill="1" applyBorder="1" applyAlignment="1">
      <alignment horizontal="center" vertical="center"/>
    </xf>
    <xf numFmtId="0" fontId="22" fillId="20" borderId="71" xfId="86" applyFont="1" applyFill="1" applyBorder="1" applyAlignment="1">
      <alignment horizontal="center" vertical="center"/>
    </xf>
    <xf numFmtId="0" fontId="22" fillId="20" borderId="13" xfId="86" applyFont="1" applyFill="1" applyBorder="1" applyAlignment="1">
      <alignment horizontal="center" vertical="center"/>
    </xf>
    <xf numFmtId="0" fontId="22" fillId="20" borderId="66" xfId="86" applyFont="1" applyFill="1" applyBorder="1" applyAlignment="1">
      <alignment horizontal="center" vertical="center"/>
    </xf>
    <xf numFmtId="0" fontId="22" fillId="22" borderId="108" xfId="86" applyFont="1" applyFill="1" applyBorder="1" applyAlignment="1">
      <alignment horizontal="center" vertical="center"/>
    </xf>
    <xf numFmtId="0" fontId="22" fillId="22" borderId="64" xfId="86" applyFont="1" applyFill="1" applyBorder="1" applyAlignment="1">
      <alignment horizontal="center" vertical="center"/>
    </xf>
    <xf numFmtId="0" fontId="22" fillId="22" borderId="67" xfId="86" applyFont="1" applyFill="1" applyBorder="1" applyAlignment="1">
      <alignment horizontal="center" vertical="center"/>
    </xf>
    <xf numFmtId="0" fontId="22" fillId="22" borderId="71" xfId="86" applyFont="1" applyFill="1" applyBorder="1" applyAlignment="1">
      <alignment horizontal="center" vertical="center"/>
    </xf>
    <xf numFmtId="0" fontId="22" fillId="22" borderId="13" xfId="86" applyFont="1" applyFill="1" applyBorder="1" applyAlignment="1">
      <alignment horizontal="center" vertical="center"/>
    </xf>
    <xf numFmtId="0" fontId="22" fillId="22" borderId="66" xfId="86" applyFont="1" applyFill="1" applyBorder="1" applyAlignment="1">
      <alignment horizontal="center" vertical="center"/>
    </xf>
    <xf numFmtId="0" fontId="22" fillId="23" borderId="108" xfId="86" applyFont="1" applyFill="1" applyBorder="1" applyAlignment="1">
      <alignment horizontal="center" vertical="center"/>
    </xf>
    <xf numFmtId="0" fontId="8" fillId="23" borderId="64" xfId="0" applyFont="1" applyFill="1" applyBorder="1"/>
    <xf numFmtId="0" fontId="8" fillId="23" borderId="76" xfId="0" applyFont="1" applyFill="1" applyBorder="1"/>
    <xf numFmtId="0" fontId="8" fillId="23" borderId="71" xfId="0" applyFont="1" applyFill="1" applyBorder="1"/>
    <xf numFmtId="0" fontId="8" fillId="23" borderId="13" xfId="0" applyFont="1" applyFill="1" applyBorder="1"/>
    <xf numFmtId="0" fontId="8" fillId="23" borderId="79" xfId="0" applyFont="1" applyFill="1" applyBorder="1"/>
    <xf numFmtId="166" fontId="21" fillId="22" borderId="32" xfId="86" applyNumberFormat="1" applyFont="1" applyFill="1" applyBorder="1" applyAlignment="1">
      <alignment horizontal="center" vertical="center"/>
    </xf>
    <xf numFmtId="166" fontId="21" fillId="22" borderId="117" xfId="86" applyNumberFormat="1" applyFont="1" applyFill="1" applyBorder="1" applyAlignment="1">
      <alignment horizontal="center" vertical="center"/>
    </xf>
    <xf numFmtId="0" fontId="21" fillId="23" borderId="105" xfId="86" applyFont="1" applyFill="1" applyBorder="1" applyAlignment="1">
      <alignment horizontal="center"/>
    </xf>
    <xf numFmtId="0" fontId="21" fillId="23" borderId="109" xfId="86" applyFont="1" applyFill="1" applyBorder="1" applyAlignment="1">
      <alignment horizontal="center"/>
    </xf>
    <xf numFmtId="0" fontId="21" fillId="23" borderId="106" xfId="86" applyFont="1" applyFill="1" applyBorder="1" applyAlignment="1">
      <alignment horizontal="center"/>
    </xf>
    <xf numFmtId="1" fontId="21" fillId="23" borderId="40" xfId="86" applyNumberFormat="1" applyFont="1" applyFill="1" applyBorder="1" applyAlignment="1">
      <alignment horizontal="center" vertical="center"/>
    </xf>
    <xf numFmtId="1" fontId="21" fillId="23" borderId="104" xfId="86" applyNumberFormat="1" applyFont="1" applyFill="1" applyBorder="1" applyAlignment="1">
      <alignment horizontal="center" vertical="center"/>
    </xf>
    <xf numFmtId="1" fontId="21" fillId="23" borderId="10" xfId="86" applyNumberFormat="1" applyFont="1" applyFill="1" applyBorder="1" applyAlignment="1">
      <alignment horizontal="center" vertical="center"/>
    </xf>
    <xf numFmtId="1" fontId="21" fillId="23" borderId="12" xfId="86" applyNumberFormat="1" applyFont="1" applyFill="1" applyBorder="1" applyAlignment="1">
      <alignment horizontal="center" vertical="center"/>
    </xf>
    <xf numFmtId="166" fontId="21" fillId="22" borderId="10" xfId="86" applyNumberFormat="1" applyFont="1" applyFill="1" applyBorder="1" applyAlignment="1">
      <alignment horizontal="center" vertical="center"/>
    </xf>
    <xf numFmtId="166" fontId="21" fillId="22" borderId="12" xfId="86" applyNumberFormat="1" applyFont="1" applyFill="1" applyBorder="1" applyAlignment="1">
      <alignment horizontal="center" vertical="center"/>
    </xf>
    <xf numFmtId="0" fontId="21" fillId="20" borderId="111" xfId="86" applyFont="1" applyFill="1" applyBorder="1" applyAlignment="1">
      <alignment horizontal="center"/>
    </xf>
    <xf numFmtId="0" fontId="21" fillId="22" borderId="111" xfId="86" applyFont="1" applyFill="1" applyBorder="1" applyAlignment="1">
      <alignment horizontal="center"/>
    </xf>
    <xf numFmtId="0" fontId="22" fillId="23" borderId="75" xfId="86" applyFont="1" applyFill="1" applyBorder="1" applyAlignment="1">
      <alignment horizontal="center" vertical="center"/>
    </xf>
    <xf numFmtId="0" fontId="8" fillId="23" borderId="95" xfId="0" applyFont="1" applyFill="1" applyBorder="1"/>
    <xf numFmtId="0" fontId="21" fillId="21" borderId="110" xfId="86" applyFont="1" applyFill="1" applyBorder="1" applyAlignment="1">
      <alignment horizontal="center" vertical="center"/>
    </xf>
    <xf numFmtId="0" fontId="21" fillId="21" borderId="48" xfId="86" applyFont="1" applyFill="1" applyBorder="1" applyAlignment="1">
      <alignment horizontal="center" vertical="center"/>
    </xf>
    <xf numFmtId="166" fontId="21" fillId="23" borderId="110" xfId="86" applyNumberFormat="1" applyFont="1" applyFill="1" applyBorder="1" applyAlignment="1">
      <alignment horizontal="center" vertical="center"/>
    </xf>
    <xf numFmtId="166" fontId="21" fillId="23" borderId="48" xfId="86" applyNumberFormat="1" applyFont="1" applyFill="1" applyBorder="1" applyAlignment="1">
      <alignment horizontal="center" vertical="center"/>
    </xf>
    <xf numFmtId="0" fontId="22" fillId="22" borderId="75" xfId="86" applyFont="1" applyFill="1" applyBorder="1" applyAlignment="1">
      <alignment horizontal="center" vertical="center"/>
    </xf>
    <xf numFmtId="0" fontId="22" fillId="22" borderId="76" xfId="86" applyFont="1" applyFill="1" applyBorder="1" applyAlignment="1">
      <alignment horizontal="center" vertical="center"/>
    </xf>
    <xf numFmtId="0" fontId="22" fillId="22" borderId="95" xfId="86" applyFont="1" applyFill="1" applyBorder="1" applyAlignment="1">
      <alignment horizontal="center" vertical="center"/>
    </xf>
    <xf numFmtId="0" fontId="22" fillId="22" borderId="79" xfId="86" applyFont="1" applyFill="1" applyBorder="1" applyAlignment="1">
      <alignment horizontal="center" vertical="center"/>
    </xf>
    <xf numFmtId="0" fontId="21" fillId="23" borderId="25" xfId="86" applyFont="1" applyFill="1" applyBorder="1" applyAlignment="1">
      <alignment horizontal="center"/>
    </xf>
    <xf numFmtId="0" fontId="21" fillId="23" borderId="90" xfId="86" applyFont="1" applyFill="1" applyBorder="1" applyAlignment="1">
      <alignment horizontal="center"/>
    </xf>
    <xf numFmtId="0" fontId="22" fillId="20" borderId="97" xfId="86" applyFont="1" applyFill="1" applyBorder="1" applyAlignment="1">
      <alignment horizontal="center" vertical="center"/>
    </xf>
    <xf numFmtId="0" fontId="22" fillId="20" borderId="81" xfId="86" applyFont="1" applyFill="1" applyBorder="1" applyAlignment="1">
      <alignment horizontal="center" vertical="center"/>
    </xf>
    <xf numFmtId="166" fontId="21" fillId="25" borderId="120" xfId="86" applyNumberFormat="1" applyFont="1" applyFill="1" applyBorder="1" applyAlignment="1">
      <alignment horizontal="center" vertical="center"/>
    </xf>
    <xf numFmtId="166" fontId="21" fillId="25" borderId="86" xfId="86" applyNumberFormat="1" applyFont="1" applyFill="1" applyBorder="1" applyAlignment="1">
      <alignment horizontal="center" vertical="center"/>
    </xf>
    <xf numFmtId="0" fontId="21" fillId="23" borderId="27" xfId="71" applyFont="1" applyFill="1" applyBorder="1" applyAlignment="1">
      <alignment horizontal="center" vertical="center"/>
    </xf>
    <xf numFmtId="0" fontId="21" fillId="23" borderId="96" xfId="71" applyFont="1" applyFill="1" applyBorder="1" applyAlignment="1">
      <alignment horizontal="center" vertical="center"/>
    </xf>
    <xf numFmtId="0" fontId="21" fillId="21" borderId="110" xfId="71" applyFont="1" applyFill="1" applyBorder="1" applyAlignment="1">
      <alignment horizontal="center" vertical="center"/>
    </xf>
    <xf numFmtId="0" fontId="21" fillId="21" borderId="51" xfId="71" applyFont="1" applyFill="1" applyBorder="1" applyAlignment="1">
      <alignment horizontal="center" vertical="center"/>
    </xf>
    <xf numFmtId="1" fontId="29" fillId="0" borderId="30" xfId="0" applyNumberFormat="1" applyFont="1" applyFill="1" applyBorder="1" applyAlignment="1">
      <alignment horizontal="center"/>
    </xf>
    <xf numFmtId="1" fontId="29" fillId="0" borderId="15" xfId="0" applyNumberFormat="1" applyFont="1" applyFill="1" applyBorder="1" applyAlignment="1">
      <alignment horizontal="center"/>
    </xf>
    <xf numFmtId="1" fontId="29" fillId="0" borderId="16" xfId="0" applyNumberFormat="1" applyFont="1" applyFill="1" applyBorder="1" applyAlignment="1">
      <alignment horizontal="center"/>
    </xf>
    <xf numFmtId="0" fontId="27" fillId="22" borderId="111" xfId="71" applyFont="1" applyFill="1" applyBorder="1" applyAlignment="1">
      <alignment horizontal="center"/>
    </xf>
    <xf numFmtId="0" fontId="21" fillId="25" borderId="36" xfId="71" applyFont="1" applyFill="1" applyBorder="1" applyAlignment="1">
      <alignment horizontal="center" vertical="center"/>
    </xf>
    <xf numFmtId="0" fontId="21" fillId="25" borderId="42" xfId="71" applyFont="1" applyFill="1" applyBorder="1" applyAlignment="1">
      <alignment horizontal="center" vertical="center"/>
    </xf>
    <xf numFmtId="0" fontId="22" fillId="20" borderId="113" xfId="71" applyFont="1" applyFill="1" applyBorder="1" applyAlignment="1">
      <alignment horizontal="center"/>
    </xf>
    <xf numFmtId="0" fontId="22" fillId="20" borderId="100" xfId="71" applyFont="1" applyFill="1" applyBorder="1" applyAlignment="1">
      <alignment horizontal="center"/>
    </xf>
    <xf numFmtId="0" fontId="22" fillId="20" borderId="112" xfId="71" applyFont="1" applyFill="1" applyBorder="1" applyAlignment="1">
      <alignment horizontal="center"/>
    </xf>
    <xf numFmtId="0" fontId="21" fillId="23" borderId="110" xfId="71" applyFont="1" applyFill="1" applyBorder="1" applyAlignment="1">
      <alignment horizontal="center" vertical="center"/>
    </xf>
    <xf numFmtId="0" fontId="21" fillId="23" borderId="46" xfId="71" applyFont="1" applyFill="1" applyBorder="1" applyAlignment="1">
      <alignment horizontal="center" vertical="center"/>
    </xf>
    <xf numFmtId="166" fontId="21" fillId="26" borderId="118" xfId="86" applyNumberFormat="1" applyFont="1" applyFill="1" applyBorder="1" applyAlignment="1">
      <alignment horizontal="center" vertical="center"/>
    </xf>
    <xf numFmtId="166" fontId="21" fillId="26" borderId="94" xfId="86" applyNumberFormat="1" applyFont="1" applyFill="1" applyBorder="1" applyAlignment="1">
      <alignment horizontal="center" vertical="center"/>
    </xf>
    <xf numFmtId="166" fontId="21" fillId="27" borderId="118" xfId="86" applyNumberFormat="1" applyFont="1" applyFill="1" applyBorder="1" applyAlignment="1">
      <alignment horizontal="center" vertical="center"/>
    </xf>
    <xf numFmtId="166" fontId="21" fillId="27" borderId="94" xfId="86" applyNumberFormat="1" applyFont="1" applyFill="1" applyBorder="1" applyAlignment="1">
      <alignment horizontal="center" vertical="center"/>
    </xf>
    <xf numFmtId="0" fontId="21" fillId="0" borderId="97" xfId="0" applyFont="1" applyFill="1" applyBorder="1" applyAlignment="1">
      <alignment horizontal="center"/>
    </xf>
    <xf numFmtId="0" fontId="21" fillId="0" borderId="64" xfId="0" applyFont="1" applyFill="1" applyBorder="1" applyAlignment="1">
      <alignment horizontal="center"/>
    </xf>
    <xf numFmtId="0" fontId="21" fillId="0" borderId="61" xfId="0" applyFont="1" applyFill="1" applyBorder="1" applyAlignment="1">
      <alignment horizontal="center"/>
    </xf>
    <xf numFmtId="0" fontId="21" fillId="20" borderId="27" xfId="71" applyFont="1" applyFill="1" applyBorder="1" applyAlignment="1">
      <alignment horizontal="center" vertical="center"/>
    </xf>
    <xf numFmtId="0" fontId="21" fillId="20" borderId="96" xfId="71" applyFont="1" applyFill="1" applyBorder="1" applyAlignment="1">
      <alignment horizontal="center" vertical="center"/>
    </xf>
    <xf numFmtId="0" fontId="21" fillId="20" borderId="26" xfId="71" applyFont="1" applyFill="1" applyBorder="1" applyAlignment="1">
      <alignment horizontal="center" vertical="center"/>
    </xf>
    <xf numFmtId="0" fontId="21" fillId="20" borderId="13" xfId="71" applyFont="1" applyFill="1" applyBorder="1" applyAlignment="1">
      <alignment horizontal="center" vertical="center"/>
    </xf>
    <xf numFmtId="0" fontId="21" fillId="25" borderId="26" xfId="71" applyFont="1" applyFill="1" applyBorder="1" applyAlignment="1">
      <alignment horizontal="center" vertical="center"/>
    </xf>
    <xf numFmtId="0" fontId="21" fillId="25" borderId="13" xfId="71" applyFont="1" applyFill="1" applyBorder="1" applyAlignment="1">
      <alignment horizontal="center" vertical="center"/>
    </xf>
    <xf numFmtId="0" fontId="21" fillId="25" borderId="27" xfId="71" applyFont="1" applyFill="1" applyBorder="1" applyAlignment="1">
      <alignment horizontal="center" vertical="center"/>
    </xf>
    <xf numFmtId="0" fontId="21" fillId="25" borderId="96" xfId="71" applyFont="1" applyFill="1" applyBorder="1" applyAlignment="1">
      <alignment horizontal="center" vertical="center"/>
    </xf>
    <xf numFmtId="0" fontId="27" fillId="25" borderId="111" xfId="71" applyFont="1" applyFill="1" applyBorder="1" applyAlignment="1">
      <alignment horizontal="center" vertical="center"/>
    </xf>
    <xf numFmtId="0" fontId="27" fillId="25" borderId="107" xfId="71" applyFont="1" applyFill="1" applyBorder="1" applyAlignment="1">
      <alignment horizontal="center" vertical="center"/>
    </xf>
    <xf numFmtId="0" fontId="21" fillId="20" borderId="36" xfId="71" applyFont="1" applyFill="1" applyBorder="1" applyAlignment="1">
      <alignment horizontal="center" vertical="center"/>
    </xf>
    <xf numFmtId="0" fontId="21" fillId="20" borderId="42" xfId="71" applyFont="1" applyFill="1" applyBorder="1" applyAlignment="1">
      <alignment horizontal="center" vertical="center"/>
    </xf>
    <xf numFmtId="0" fontId="27" fillId="20" borderId="111" xfId="71" applyFont="1" applyFill="1" applyBorder="1" applyAlignment="1">
      <alignment horizontal="center" vertical="center"/>
    </xf>
    <xf numFmtId="0" fontId="21" fillId="0" borderId="76" xfId="0" applyFont="1" applyFill="1" applyBorder="1" applyAlignment="1">
      <alignment horizontal="center"/>
    </xf>
    <xf numFmtId="0" fontId="21" fillId="23" borderId="36" xfId="71" applyFont="1" applyFill="1" applyBorder="1" applyAlignment="1">
      <alignment horizontal="center" vertical="center"/>
    </xf>
    <xf numFmtId="0" fontId="21" fillId="23" borderId="42" xfId="71" applyFont="1" applyFill="1" applyBorder="1" applyAlignment="1">
      <alignment horizontal="center" vertical="center"/>
    </xf>
    <xf numFmtId="0" fontId="27" fillId="23" borderId="105" xfId="71" applyFont="1" applyFill="1" applyBorder="1" applyAlignment="1">
      <alignment horizontal="center"/>
    </xf>
    <xf numFmtId="0" fontId="27" fillId="23" borderId="109" xfId="71" applyFont="1" applyFill="1" applyBorder="1" applyAlignment="1">
      <alignment horizontal="center"/>
    </xf>
    <xf numFmtId="0" fontId="22" fillId="22" borderId="98" xfId="71" applyFont="1" applyFill="1" applyBorder="1" applyAlignment="1">
      <alignment horizontal="center"/>
    </xf>
    <xf numFmtId="0" fontId="22" fillId="22" borderId="100" xfId="71" applyFont="1" applyFill="1" applyBorder="1" applyAlignment="1">
      <alignment horizontal="center"/>
    </xf>
    <xf numFmtId="0" fontId="22" fillId="22" borderId="99" xfId="71" applyFont="1" applyFill="1" applyBorder="1" applyAlignment="1">
      <alignment horizontal="center"/>
    </xf>
    <xf numFmtId="0" fontId="22" fillId="23" borderId="98" xfId="71" applyFont="1" applyFill="1" applyBorder="1" applyAlignment="1">
      <alignment horizontal="center"/>
    </xf>
    <xf numFmtId="0" fontId="22" fillId="23" borderId="100" xfId="71" applyFont="1" applyFill="1" applyBorder="1" applyAlignment="1">
      <alignment horizontal="center"/>
    </xf>
    <xf numFmtId="0" fontId="22" fillId="23" borderId="99" xfId="71" applyFont="1" applyFill="1" applyBorder="1" applyAlignment="1">
      <alignment horizontal="center"/>
    </xf>
    <xf numFmtId="0" fontId="21" fillId="22" borderId="110" xfId="71" applyFont="1" applyFill="1" applyBorder="1" applyAlignment="1">
      <alignment horizontal="center" vertical="center"/>
    </xf>
    <xf numFmtId="0" fontId="21" fillId="22" borderId="51" xfId="71" applyFont="1" applyFill="1" applyBorder="1" applyAlignment="1">
      <alignment horizontal="center" vertical="center"/>
    </xf>
    <xf numFmtId="0" fontId="21" fillId="22" borderId="36" xfId="71" applyFont="1" applyFill="1" applyBorder="1" applyAlignment="1">
      <alignment horizontal="center" vertical="center"/>
    </xf>
    <xf numFmtId="0" fontId="21" fillId="22" borderId="42" xfId="71" applyFont="1" applyFill="1" applyBorder="1" applyAlignment="1">
      <alignment horizontal="center" vertical="center"/>
    </xf>
    <xf numFmtId="0" fontId="27" fillId="22" borderId="105" xfId="71" applyFont="1" applyFill="1" applyBorder="1" applyAlignment="1">
      <alignment horizontal="center"/>
    </xf>
    <xf numFmtId="0" fontId="27" fillId="22" borderId="109" xfId="71" applyFont="1" applyFill="1" applyBorder="1" applyAlignment="1">
      <alignment horizontal="center"/>
    </xf>
    <xf numFmtId="0" fontId="22" fillId="0" borderId="30" xfId="70" applyFont="1" applyFill="1" applyBorder="1" applyAlignment="1">
      <alignment horizontal="center"/>
    </xf>
    <xf numFmtId="0" fontId="22" fillId="0" borderId="15" xfId="70" applyFont="1" applyFill="1" applyBorder="1" applyAlignment="1">
      <alignment horizontal="center"/>
    </xf>
    <xf numFmtId="0" fontId="22" fillId="0" borderId="16" xfId="70" applyFont="1" applyFill="1" applyBorder="1" applyAlignment="1">
      <alignment horizontal="center"/>
    </xf>
    <xf numFmtId="0" fontId="21" fillId="22" borderId="27" xfId="71" applyFont="1" applyFill="1" applyBorder="1" applyAlignment="1">
      <alignment horizontal="center" vertical="center"/>
    </xf>
    <xf numFmtId="0" fontId="21" fillId="22" borderId="96" xfId="71" applyFont="1" applyFill="1" applyBorder="1" applyAlignment="1">
      <alignment horizontal="center" vertical="center"/>
    </xf>
    <xf numFmtId="0" fontId="17" fillId="20" borderId="100" xfId="79" applyFont="1" applyFill="1" applyBorder="1" applyAlignment="1">
      <alignment horizontal="center" vertical="center"/>
    </xf>
    <xf numFmtId="0" fontId="17" fillId="20" borderId="112" xfId="79" applyFont="1" applyFill="1" applyBorder="1" applyAlignment="1">
      <alignment horizontal="center" vertical="center"/>
    </xf>
    <xf numFmtId="0" fontId="19" fillId="0" borderId="25" xfId="77" applyFont="1" applyFill="1" applyBorder="1" applyAlignment="1">
      <alignment horizontal="center"/>
    </xf>
    <xf numFmtId="0" fontId="19" fillId="0" borderId="26" xfId="77" applyFont="1" applyFill="1" applyBorder="1" applyAlignment="1">
      <alignment horizontal="center"/>
    </xf>
    <xf numFmtId="0" fontId="19" fillId="0" borderId="27" xfId="77" applyFont="1" applyFill="1" applyBorder="1" applyAlignment="1">
      <alignment horizontal="center"/>
    </xf>
    <xf numFmtId="0" fontId="19" fillId="0" borderId="81" xfId="77" applyFont="1" applyFill="1" applyBorder="1" applyAlignment="1">
      <alignment horizontal="center"/>
    </xf>
    <xf numFmtId="0" fontId="19" fillId="0" borderId="13" xfId="77" applyFont="1" applyFill="1" applyBorder="1" applyAlignment="1">
      <alignment horizontal="center"/>
    </xf>
    <xf numFmtId="0" fontId="19" fillId="0" borderId="96" xfId="77" applyFont="1" applyFill="1" applyBorder="1" applyAlignment="1">
      <alignment horizontal="center"/>
    </xf>
    <xf numFmtId="0" fontId="21" fillId="21" borderId="43" xfId="79" applyFont="1" applyFill="1" applyBorder="1" applyAlignment="1">
      <alignment horizontal="center" wrapText="1"/>
    </xf>
    <xf numFmtId="0" fontId="21" fillId="21" borderId="51" xfId="79" applyFont="1" applyFill="1" applyBorder="1" applyAlignment="1">
      <alignment horizontal="center" wrapText="1"/>
    </xf>
    <xf numFmtId="49" fontId="17" fillId="21" borderId="114" xfId="79" applyNumberFormat="1" applyFont="1" applyFill="1" applyBorder="1" applyAlignment="1">
      <alignment horizontal="center" vertical="center"/>
    </xf>
    <xf numFmtId="49" fontId="17" fillId="21" borderId="115" xfId="79" applyNumberFormat="1" applyFont="1" applyFill="1" applyBorder="1" applyAlignment="1">
      <alignment horizontal="center" vertical="center"/>
    </xf>
    <xf numFmtId="0" fontId="17" fillId="22" borderId="100" xfId="79" applyFont="1" applyFill="1" applyBorder="1" applyAlignment="1">
      <alignment horizontal="center" vertical="center"/>
    </xf>
    <xf numFmtId="0" fontId="17" fillId="22" borderId="112" xfId="79" applyFont="1" applyFill="1" applyBorder="1" applyAlignment="1">
      <alignment horizontal="center" vertical="center"/>
    </xf>
    <xf numFmtId="0" fontId="17" fillId="23" borderId="116" xfId="79" applyFont="1" applyFill="1" applyBorder="1" applyAlignment="1">
      <alignment horizontal="center" vertical="center"/>
    </xf>
    <xf numFmtId="0" fontId="17" fillId="23" borderId="100" xfId="79" applyFont="1" applyFill="1" applyBorder="1" applyAlignment="1">
      <alignment horizontal="center" vertical="center"/>
    </xf>
    <xf numFmtId="0" fontId="17" fillId="23" borderId="112" xfId="79" applyFont="1" applyFill="1" applyBorder="1" applyAlignment="1">
      <alignment horizontal="center" vertical="center"/>
    </xf>
    <xf numFmtId="0" fontId="22" fillId="20" borderId="116" xfId="69" applyFont="1" applyFill="1" applyBorder="1" applyAlignment="1">
      <alignment horizontal="center" vertical="center"/>
    </xf>
    <xf numFmtId="0" fontId="22" fillId="20" borderId="100" xfId="69" applyFont="1" applyFill="1" applyBorder="1" applyAlignment="1">
      <alignment horizontal="center" vertical="center"/>
    </xf>
    <xf numFmtId="0" fontId="22" fillId="22" borderId="116" xfId="69" applyFont="1" applyFill="1" applyBorder="1" applyAlignment="1">
      <alignment horizontal="center" vertical="center"/>
    </xf>
    <xf numFmtId="0" fontId="22" fillId="22" borderId="100" xfId="69" applyFont="1" applyFill="1" applyBorder="1" applyAlignment="1">
      <alignment horizontal="center" vertical="center"/>
    </xf>
    <xf numFmtId="0" fontId="22" fillId="22" borderId="112" xfId="69" applyFont="1" applyFill="1" applyBorder="1" applyAlignment="1">
      <alignment horizontal="center" vertical="center"/>
    </xf>
    <xf numFmtId="0" fontId="22" fillId="23" borderId="116" xfId="69" applyFont="1" applyFill="1" applyBorder="1" applyAlignment="1">
      <alignment horizontal="center" vertical="center"/>
    </xf>
    <xf numFmtId="0" fontId="22" fillId="23" borderId="100" xfId="69" applyFont="1" applyFill="1" applyBorder="1" applyAlignment="1">
      <alignment horizontal="center" vertical="center"/>
    </xf>
    <xf numFmtId="0" fontId="22" fillId="23" borderId="99" xfId="69" applyFont="1" applyFill="1" applyBorder="1" applyAlignment="1">
      <alignment horizontal="center" vertical="center"/>
    </xf>
    <xf numFmtId="49" fontId="19" fillId="0" borderId="25" xfId="83" applyNumberFormat="1" applyFont="1" applyFill="1" applyBorder="1" applyAlignment="1">
      <alignment horizontal="center"/>
    </xf>
    <xf numFmtId="49" fontId="19" fillId="0" borderId="26" xfId="83" applyNumberFormat="1" applyFont="1" applyFill="1" applyBorder="1" applyAlignment="1">
      <alignment horizontal="center"/>
    </xf>
    <xf numFmtId="49" fontId="19" fillId="0" borderId="27" xfId="83" applyNumberFormat="1" applyFont="1" applyFill="1" applyBorder="1" applyAlignment="1">
      <alignment horizontal="center"/>
    </xf>
    <xf numFmtId="49" fontId="19" fillId="0" borderId="28" xfId="83" applyNumberFormat="1" applyFont="1" applyFill="1" applyBorder="1" applyAlignment="1">
      <alignment horizontal="center"/>
    </xf>
    <xf numFmtId="49" fontId="19" fillId="0" borderId="0" xfId="83" applyNumberFormat="1" applyFont="1" applyFill="1" applyBorder="1" applyAlignment="1">
      <alignment horizontal="center"/>
    </xf>
    <xf numFmtId="49" fontId="19" fillId="0" borderId="29" xfId="83" applyNumberFormat="1" applyFont="1" applyFill="1" applyBorder="1" applyAlignment="1">
      <alignment horizontal="center"/>
    </xf>
    <xf numFmtId="49" fontId="19" fillId="0" borderId="81" xfId="83" applyNumberFormat="1" applyFont="1" applyFill="1" applyBorder="1" applyAlignment="1">
      <alignment horizontal="center"/>
    </xf>
    <xf numFmtId="49" fontId="19" fillId="0" borderId="13" xfId="83" applyNumberFormat="1" applyFont="1" applyFill="1" applyBorder="1" applyAlignment="1">
      <alignment horizontal="center"/>
    </xf>
    <xf numFmtId="49" fontId="19" fillId="0" borderId="96" xfId="83" applyNumberFormat="1" applyFont="1" applyFill="1" applyBorder="1" applyAlignment="1">
      <alignment horizontal="center"/>
    </xf>
    <xf numFmtId="0" fontId="21" fillId="0" borderId="0" xfId="0" applyFont="1" applyAlignment="1">
      <alignment horizontal="center"/>
    </xf>
  </cellXfs>
  <cellStyles count="10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B000000}"/>
    <cellStyle name="Comma 2 2" xfId="29" xr:uid="{00000000-0005-0000-0000-00001C000000}"/>
    <cellStyle name="Comma 2 2 2" xfId="30" xr:uid="{00000000-0005-0000-0000-00001D000000}"/>
    <cellStyle name="Comma 2 3" xfId="31" xr:uid="{00000000-0005-0000-0000-00001E000000}"/>
    <cellStyle name="Comma 2 3 2" xfId="32" xr:uid="{00000000-0005-0000-0000-00001F000000}"/>
    <cellStyle name="Explanatory Text 2" xfId="33" xr:uid="{00000000-0005-0000-0000-000020000000}"/>
    <cellStyle name="Good 2" xfId="34" xr:uid="{00000000-0005-0000-0000-000021000000}"/>
    <cellStyle name="Heading 1" xfId="35" builtinId="16" customBuiltin="1"/>
    <cellStyle name="Heading 1 2" xfId="36" xr:uid="{00000000-0005-0000-0000-000023000000}"/>
    <cellStyle name="Heading 2" xfId="37" builtinId="17" customBuiltin="1"/>
    <cellStyle name="Heading 2 2" xfId="38" xr:uid="{00000000-0005-0000-0000-000025000000}"/>
    <cellStyle name="Heading 3" xfId="39" builtinId="18" customBuiltin="1"/>
    <cellStyle name="Heading 3 2" xfId="40" xr:uid="{00000000-0005-0000-0000-000027000000}"/>
    <cellStyle name="Heading 4" xfId="41" builtinId="19" customBuiltin="1"/>
    <cellStyle name="Heading 4 2" xfId="42" xr:uid="{00000000-0005-0000-0000-000029000000}"/>
    <cellStyle name="Input 2" xfId="43" xr:uid="{00000000-0005-0000-0000-00002A000000}"/>
    <cellStyle name="Linked Cell" xfId="44" builtinId="24" customBuiltin="1"/>
    <cellStyle name="Linked Cell 2" xfId="45" xr:uid="{00000000-0005-0000-0000-00002C000000}"/>
    <cellStyle name="Neutral 2" xfId="46" xr:uid="{00000000-0005-0000-0000-00002D000000}"/>
    <cellStyle name="Normal" xfId="0" builtinId="0"/>
    <cellStyle name="Normal 10" xfId="47" xr:uid="{00000000-0005-0000-0000-00002F000000}"/>
    <cellStyle name="Normal 11" xfId="48" xr:uid="{00000000-0005-0000-0000-000030000000}"/>
    <cellStyle name="Normal 12" xfId="49" xr:uid="{00000000-0005-0000-0000-000031000000}"/>
    <cellStyle name="Normal 13" xfId="50" xr:uid="{00000000-0005-0000-0000-000032000000}"/>
    <cellStyle name="Normal 14" xfId="103" xr:uid="{28253B9B-75BF-4F42-91C9-BA33CB1393C4}"/>
    <cellStyle name="Normal 2" xfId="51" xr:uid="{00000000-0005-0000-0000-000033000000}"/>
    <cellStyle name="Normal 2 2" xfId="52" xr:uid="{00000000-0005-0000-0000-000034000000}"/>
    <cellStyle name="Normal 2 2 2" xfId="53" xr:uid="{00000000-0005-0000-0000-000035000000}"/>
    <cellStyle name="Normal 2 3" xfId="54" xr:uid="{00000000-0005-0000-0000-000036000000}"/>
    <cellStyle name="Normal 3" xfId="55" xr:uid="{00000000-0005-0000-0000-000037000000}"/>
    <cellStyle name="Normal 3 2" xfId="56" xr:uid="{00000000-0005-0000-0000-000038000000}"/>
    <cellStyle name="Normal 4" xfId="57" xr:uid="{00000000-0005-0000-0000-000039000000}"/>
    <cellStyle name="Normal 4 2" xfId="58" xr:uid="{00000000-0005-0000-0000-00003A000000}"/>
    <cellStyle name="Normal 5" xfId="59" xr:uid="{00000000-0005-0000-0000-00003B000000}"/>
    <cellStyle name="Normal 5 2" xfId="60" xr:uid="{00000000-0005-0000-0000-00003C000000}"/>
    <cellStyle name="Normal 6" xfId="61" xr:uid="{00000000-0005-0000-0000-00003D000000}"/>
    <cellStyle name="Normal 7" xfId="62" xr:uid="{00000000-0005-0000-0000-00003E000000}"/>
    <cellStyle name="Normal 7 2" xfId="63" xr:uid="{00000000-0005-0000-0000-00003F000000}"/>
    <cellStyle name="Normal 8" xfId="64" xr:uid="{00000000-0005-0000-0000-000040000000}"/>
    <cellStyle name="Normal 8 2" xfId="65" xr:uid="{00000000-0005-0000-0000-000041000000}"/>
    <cellStyle name="Normal 9" xfId="66" xr:uid="{00000000-0005-0000-0000-000042000000}"/>
    <cellStyle name="Normal_  Routemiles_1" xfId="67" xr:uid="{00000000-0005-0000-0000-000043000000}"/>
    <cellStyle name="Normal_Dv991205" xfId="68" xr:uid="{00000000-0005-0000-0000-000044000000}"/>
    <cellStyle name="Normal_Dv991205_Mihrdiv" xfId="69" xr:uid="{00000000-0005-0000-0000-000045000000}"/>
    <cellStyle name="Normal_Eq991205" xfId="70" xr:uid="{00000000-0005-0000-0000-000046000000}"/>
    <cellStyle name="Normal_Eq991205_Eqline" xfId="71" xr:uid="{00000000-0005-0000-0000-000047000000}"/>
    <cellStyle name="Normal_Eqline" xfId="72" xr:uid="{00000000-0005-0000-0000-000048000000}"/>
    <cellStyle name="Normal_Eqline_1" xfId="73" xr:uid="{00000000-0005-0000-0000-000049000000}"/>
    <cellStyle name="Normal_Eqline_1_Eqline" xfId="74" xr:uid="{00000000-0005-0000-0000-00004A000000}"/>
    <cellStyle name="Normal_Mihrline" xfId="75" xr:uid="{00000000-0005-0000-0000-00004B000000}"/>
    <cellStyle name="Normal_Mihrline_Mihrline" xfId="76" xr:uid="{00000000-0005-0000-0000-00004D000000}"/>
    <cellStyle name="Normal_Po991205" xfId="77" xr:uid="{00000000-0005-0000-0000-00004E000000}"/>
    <cellStyle name="Normal_Po991205_Mihrdiv" xfId="78" xr:uid="{00000000-0005-0000-0000-00004F000000}"/>
    <cellStyle name="Normal_Po991205_Podiv" xfId="79" xr:uid="{00000000-0005-0000-0000-000050000000}"/>
    <cellStyle name="Normal_Podiv" xfId="80" xr:uid="{00000000-0005-0000-0000-000051000000}"/>
    <cellStyle name="Normal_Route Name and One Way Miles for 6-24-07 Draft2" xfId="81" xr:uid="{00000000-0005-0000-0000-000053000000}"/>
    <cellStyle name="Normal_RPT424.d071216 working copy" xfId="82" xr:uid="{00000000-0005-0000-0000-000054000000}"/>
    <cellStyle name="Normal_Rt991205" xfId="83" xr:uid="{00000000-0005-0000-0000-000055000000}"/>
    <cellStyle name="Normal_ScheduleNumbers.D021215" xfId="84" xr:uid="{00000000-0005-0000-0000-000056000000}"/>
    <cellStyle name="Normal_Sy991205" xfId="85" xr:uid="{00000000-0005-0000-0000-000057000000}"/>
    <cellStyle name="Normal_Sy991205_Mihrline" xfId="86" xr:uid="{00000000-0005-0000-0000-000058000000}"/>
    <cellStyle name="Normal_Sy991205_System" xfId="87" xr:uid="{00000000-0005-0000-0000-000059000000}"/>
    <cellStyle name="Normal_System" xfId="88" xr:uid="{00000000-0005-0000-0000-00005A000000}"/>
    <cellStyle name="Note 2" xfId="89" xr:uid="{00000000-0005-0000-0000-00005B000000}"/>
    <cellStyle name="Note 2 2" xfId="90" xr:uid="{00000000-0005-0000-0000-00005C000000}"/>
    <cellStyle name="Note 2 2 2" xfId="91" xr:uid="{00000000-0005-0000-0000-00005D000000}"/>
    <cellStyle name="Note 2 3" xfId="92" xr:uid="{00000000-0005-0000-0000-00005E000000}"/>
    <cellStyle name="Note 3" xfId="93" xr:uid="{00000000-0005-0000-0000-00005F000000}"/>
    <cellStyle name="Note 3 2" xfId="94" xr:uid="{00000000-0005-0000-0000-000060000000}"/>
    <cellStyle name="Note 4" xfId="95" xr:uid="{00000000-0005-0000-0000-000061000000}"/>
    <cellStyle name="Note 4 2" xfId="96" xr:uid="{00000000-0005-0000-0000-000062000000}"/>
    <cellStyle name="Note 5" xfId="97" xr:uid="{00000000-0005-0000-0000-000063000000}"/>
    <cellStyle name="Output 2" xfId="98" xr:uid="{00000000-0005-0000-0000-000064000000}"/>
    <cellStyle name="Title" xfId="99" builtinId="15" customBuiltin="1"/>
    <cellStyle name="Title 2" xfId="100" xr:uid="{00000000-0005-0000-0000-000066000000}"/>
    <cellStyle name="Total 2" xfId="101" xr:uid="{00000000-0005-0000-0000-000067000000}"/>
    <cellStyle name="Warning Text 2" xfId="102" xr:uid="{00000000-0005-0000-0000-000068000000}"/>
  </cellStyles>
  <dxfs count="0"/>
  <tableStyles count="0" defaultTableStyle="TableStyleMedium9" defaultPivotStyle="PivotStyleLight16"/>
  <colors>
    <mruColors>
      <color rgb="FFFFFFCC"/>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66675</xdr:colOff>
          <xdr:row>1</xdr:row>
          <xdr:rowOff>9525</xdr:rowOff>
        </xdr:from>
        <xdr:to>
          <xdr:col>1</xdr:col>
          <xdr:colOff>1533525</xdr:colOff>
          <xdr:row>4</xdr:row>
          <xdr:rowOff>142875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auj\OneDrive%20-%20Los%20Angeles%20County%20Metropolitan%20Transportation%20Authority\4-24%20Report\2020-04\REVISED%20-%20Combined%204-24%20Report%20-%20Schedule%20Change%20-%20April%2019,%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heetName val="Cover"/>
      <sheetName val="Mihrline"/>
      <sheetName val="Eqline"/>
      <sheetName val="Podiv"/>
      <sheetName val="Mihrdiv"/>
      <sheetName val="  Routemiles"/>
      <sheetName val="Contract Fleet"/>
      <sheetName val="ESRI_MAPINFO_SHEET"/>
    </sheetNames>
    <sheetDataSet>
      <sheetData sheetId="0"/>
      <sheetData sheetId="1"/>
      <sheetData sheetId="2"/>
      <sheetData sheetId="3">
        <row r="166">
          <cell r="E166"/>
        </row>
        <row r="167">
          <cell r="E167"/>
        </row>
        <row r="168">
          <cell r="E168"/>
        </row>
        <row r="169">
          <cell r="E169"/>
        </row>
        <row r="170">
          <cell r="E170"/>
        </row>
        <row r="171">
          <cell r="E171"/>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9"/>
  <sheetViews>
    <sheetView workbookViewId="0">
      <selection activeCell="B24" sqref="B24"/>
    </sheetView>
  </sheetViews>
  <sheetFormatPr defaultColWidth="9.140625" defaultRowHeight="12.75" x14ac:dyDescent="0.2"/>
  <cols>
    <col min="1" max="1" width="1.7109375" style="13" customWidth="1"/>
    <col min="2" max="2" width="96" style="26" customWidth="1"/>
    <col min="3" max="16384" width="9.140625" style="13"/>
  </cols>
  <sheetData>
    <row r="1" spans="2:12" ht="39" x14ac:dyDescent="0.3">
      <c r="B1" s="12" t="s">
        <v>1</v>
      </c>
    </row>
    <row r="2" spans="2:12" ht="15.75" x14ac:dyDescent="0.2">
      <c r="B2" s="14" t="s">
        <v>58</v>
      </c>
    </row>
    <row r="3" spans="2:12" ht="15.75" x14ac:dyDescent="0.25">
      <c r="B3" s="15" t="s">
        <v>59</v>
      </c>
    </row>
    <row r="4" spans="2:12" x14ac:dyDescent="0.2">
      <c r="B4" s="16"/>
    </row>
    <row r="5" spans="2:12" x14ac:dyDescent="0.2">
      <c r="B5" s="16"/>
    </row>
    <row r="6" spans="2:12" ht="23.25" x14ac:dyDescent="0.35">
      <c r="B6" s="335" t="s">
        <v>2</v>
      </c>
      <c r="L6" s="356" t="s">
        <v>0</v>
      </c>
    </row>
    <row r="7" spans="2:12" ht="23.25" x14ac:dyDescent="0.35">
      <c r="B7" s="373">
        <v>44178</v>
      </c>
    </row>
    <row r="8" spans="2:12" ht="13.5" thickBot="1" x14ac:dyDescent="0.25">
      <c r="B8" s="17"/>
    </row>
    <row r="9" spans="2:12" ht="15" x14ac:dyDescent="0.25">
      <c r="B9" s="18" t="s">
        <v>60</v>
      </c>
      <c r="J9" s="356" t="s">
        <v>0</v>
      </c>
    </row>
    <row r="10" spans="2:12" ht="15" x14ac:dyDescent="0.25">
      <c r="B10" s="19" t="s">
        <v>124</v>
      </c>
    </row>
    <row r="11" spans="2:12" ht="14.25" x14ac:dyDescent="0.2">
      <c r="B11" s="20"/>
    </row>
    <row r="12" spans="2:12" ht="15" x14ac:dyDescent="0.25">
      <c r="B12" s="19" t="s">
        <v>61</v>
      </c>
    </row>
    <row r="13" spans="2:12" ht="14.25" x14ac:dyDescent="0.2">
      <c r="B13" s="20"/>
    </row>
    <row r="14" spans="2:12" ht="15" x14ac:dyDescent="0.25">
      <c r="B14" s="21" t="s">
        <v>277</v>
      </c>
    </row>
    <row r="15" spans="2:12" ht="13.5" thickBot="1" x14ac:dyDescent="0.25">
      <c r="B15" s="17"/>
    </row>
    <row r="16" spans="2:12" ht="22.35" customHeight="1" thickBot="1" x14ac:dyDescent="0.25">
      <c r="B16" s="336" t="s">
        <v>56</v>
      </c>
    </row>
    <row r="17" spans="2:3" ht="102" x14ac:dyDescent="0.2">
      <c r="B17" s="379" t="s">
        <v>259</v>
      </c>
    </row>
    <row r="18" spans="2:3" ht="13.5" thickBot="1" x14ac:dyDescent="0.25">
      <c r="B18" s="22"/>
    </row>
    <row r="19" spans="2:3" ht="22.35" customHeight="1" thickBot="1" x14ac:dyDescent="0.25">
      <c r="B19" s="336" t="s">
        <v>57</v>
      </c>
    </row>
    <row r="20" spans="2:3" ht="22.35" customHeight="1" thickBot="1" x14ac:dyDescent="0.25">
      <c r="B20" s="414" t="s">
        <v>265</v>
      </c>
    </row>
    <row r="21" spans="2:3" ht="30" x14ac:dyDescent="0.2">
      <c r="B21" s="561" t="s">
        <v>288</v>
      </c>
      <c r="C21" s="356"/>
    </row>
    <row r="22" spans="2:3" ht="15" x14ac:dyDescent="0.2">
      <c r="B22" s="562" t="s">
        <v>289</v>
      </c>
      <c r="C22" s="356"/>
    </row>
    <row r="23" spans="2:3" ht="15" x14ac:dyDescent="0.2">
      <c r="B23" s="562" t="s">
        <v>286</v>
      </c>
      <c r="C23" s="356"/>
    </row>
    <row r="24" spans="2:3" ht="15" x14ac:dyDescent="0.2">
      <c r="B24" s="562" t="s">
        <v>290</v>
      </c>
      <c r="C24" s="356"/>
    </row>
    <row r="25" spans="2:3" x14ac:dyDescent="0.2">
      <c r="B25" s="389"/>
      <c r="C25" s="356"/>
    </row>
    <row r="26" spans="2:3" ht="17.25" customHeight="1" x14ac:dyDescent="0.2">
      <c r="B26" s="414" t="s">
        <v>266</v>
      </c>
      <c r="C26" s="356"/>
    </row>
    <row r="27" spans="2:3" ht="15" x14ac:dyDescent="0.2">
      <c r="B27" s="539"/>
      <c r="C27" s="356"/>
    </row>
    <row r="28" spans="2:3" ht="15" x14ac:dyDescent="0.25">
      <c r="B28" s="459"/>
      <c r="C28" s="356"/>
    </row>
    <row r="29" spans="2:3" ht="17.25" customHeight="1" x14ac:dyDescent="0.2">
      <c r="B29" s="414" t="s">
        <v>270</v>
      </c>
      <c r="C29" s="356"/>
    </row>
    <row r="30" spans="2:3" ht="25.5" x14ac:dyDescent="0.2">
      <c r="B30" s="390" t="s">
        <v>287</v>
      </c>
      <c r="C30" s="356"/>
    </row>
    <row r="31" spans="2:3" ht="13.5" thickBot="1" x14ac:dyDescent="0.25">
      <c r="B31" s="24"/>
      <c r="C31" s="356"/>
    </row>
    <row r="32" spans="2:3" ht="17.25" customHeight="1" x14ac:dyDescent="0.2">
      <c r="B32" s="25"/>
      <c r="C32" s="356"/>
    </row>
    <row r="33" spans="2:3" ht="17.25" customHeight="1" x14ac:dyDescent="0.2">
      <c r="C33" s="356"/>
    </row>
    <row r="34" spans="2:3" ht="17.25" customHeight="1" x14ac:dyDescent="0.2">
      <c r="C34" s="356"/>
    </row>
    <row r="35" spans="2:3" ht="17.25" customHeight="1" x14ac:dyDescent="0.2">
      <c r="C35" s="356"/>
    </row>
    <row r="36" spans="2:3" ht="17.25" customHeight="1" x14ac:dyDescent="0.2">
      <c r="C36" s="356"/>
    </row>
    <row r="37" spans="2:3" ht="27" customHeight="1" x14ac:dyDescent="0.2"/>
    <row r="38" spans="2:3" s="23" customFormat="1" ht="17.25" customHeight="1" x14ac:dyDescent="0.2">
      <c r="B38" s="26"/>
    </row>
    <row r="39" spans="2:3" s="23" customFormat="1" ht="17.25" customHeight="1" x14ac:dyDescent="0.2">
      <c r="B39" s="26"/>
    </row>
  </sheetData>
  <phoneticPr fontId="0" type="noConversion"/>
  <printOptions horizontalCentered="1"/>
  <pageMargins left="0.75" right="0.75" top="1" bottom="1" header="0.5" footer="0.5"/>
  <pageSetup orientation="portrait" horizontalDpi="1200" verticalDpi="1200" r:id="rId1"/>
  <headerFooter alignWithMargins="0"/>
  <drawing r:id="rId2"/>
  <legacyDrawing r:id="rId3"/>
  <oleObjects>
    <mc:AlternateContent xmlns:mc="http://schemas.openxmlformats.org/markup-compatibility/2006">
      <mc:Choice Requires="x14">
        <oleObject progId="Imaging.Document" shapeId="3073" r:id="rId4">
          <objectPr defaultSize="0" autoPict="0" r:id="rId5">
            <anchor moveWithCells="1" sizeWithCells="1">
              <from>
                <xdr:col>1</xdr:col>
                <xdr:colOff>66675</xdr:colOff>
                <xdr:row>1</xdr:row>
                <xdr:rowOff>9525</xdr:rowOff>
              </from>
              <to>
                <xdr:col>1</xdr:col>
                <xdr:colOff>1533525</xdr:colOff>
                <xdr:row>4</xdr:row>
                <xdr:rowOff>142875</xdr:rowOff>
              </to>
            </anchor>
          </objectPr>
        </oleObject>
      </mc:Choice>
      <mc:Fallback>
        <oleObject progId="Imaging.Document" shapeId="307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37"/>
  <sheetViews>
    <sheetView showZeros="0" tabSelected="1" zoomScaleNormal="100" workbookViewId="0">
      <selection activeCell="K38" sqref="K38"/>
    </sheetView>
  </sheetViews>
  <sheetFormatPr defaultColWidth="9.140625" defaultRowHeight="12.75" x14ac:dyDescent="0.2"/>
  <cols>
    <col min="1" max="1" width="25.85546875" style="28" customWidth="1"/>
    <col min="2" max="2" width="9.85546875" style="28" customWidth="1"/>
    <col min="3" max="3" width="11.140625" style="28" customWidth="1"/>
    <col min="4" max="4" width="9" style="28" customWidth="1"/>
    <col min="5" max="5" width="6.7109375" style="28" bestFit="1" customWidth="1"/>
    <col min="6" max="6" width="11.7109375" style="28" customWidth="1"/>
    <col min="7" max="7" width="9.42578125" style="28" customWidth="1"/>
    <col min="8" max="8" width="20" style="28" customWidth="1"/>
    <col min="9" max="9" width="11.28515625" style="28" bestFit="1" customWidth="1"/>
    <col min="10" max="10" width="12.42578125" style="28" bestFit="1" customWidth="1"/>
    <col min="11" max="11" width="10.85546875" style="28" customWidth="1"/>
    <col min="12" max="16384" width="9.140625" style="28"/>
  </cols>
  <sheetData>
    <row r="1" spans="1:15" s="27" customFormat="1" ht="15" x14ac:dyDescent="0.25">
      <c r="A1" s="563" t="s">
        <v>83</v>
      </c>
      <c r="B1" s="564"/>
      <c r="C1" s="564"/>
      <c r="D1" s="564"/>
      <c r="E1" s="564"/>
      <c r="F1" s="564"/>
      <c r="G1" s="564"/>
      <c r="H1" s="564"/>
      <c r="I1" s="564"/>
      <c r="J1" s="564"/>
      <c r="K1" s="565"/>
    </row>
    <row r="2" spans="1:15" s="27" customFormat="1" ht="15" x14ac:dyDescent="0.25">
      <c r="A2" s="566" t="s">
        <v>2</v>
      </c>
      <c r="B2" s="567"/>
      <c r="C2" s="567"/>
      <c r="D2" s="567"/>
      <c r="E2" s="567"/>
      <c r="F2" s="567"/>
      <c r="G2" s="567"/>
      <c r="H2" s="567"/>
      <c r="I2" s="567"/>
      <c r="J2" s="567"/>
      <c r="K2" s="568"/>
    </row>
    <row r="3" spans="1:15" s="27" customFormat="1" ht="15" x14ac:dyDescent="0.25">
      <c r="A3" s="566" t="s">
        <v>280</v>
      </c>
      <c r="B3" s="567"/>
      <c r="C3" s="567"/>
      <c r="D3" s="567"/>
      <c r="E3" s="567"/>
      <c r="F3" s="567"/>
      <c r="G3" s="567"/>
      <c r="H3" s="567"/>
      <c r="I3" s="567"/>
      <c r="J3" s="567"/>
      <c r="K3" s="568"/>
    </row>
    <row r="4" spans="1:15" s="27" customFormat="1" ht="15" x14ac:dyDescent="0.25">
      <c r="A4" s="569" t="s">
        <v>123</v>
      </c>
      <c r="B4" s="570"/>
      <c r="C4" s="570"/>
      <c r="D4" s="570"/>
      <c r="E4" s="570"/>
      <c r="F4" s="570"/>
      <c r="G4" s="570"/>
      <c r="H4" s="570"/>
      <c r="I4" s="570"/>
      <c r="J4" s="570"/>
      <c r="K4" s="571"/>
    </row>
    <row r="5" spans="1:15" x14ac:dyDescent="0.2">
      <c r="C5" s="29"/>
      <c r="K5" s="30"/>
    </row>
    <row r="6" spans="1:15" x14ac:dyDescent="0.2">
      <c r="C6" s="29"/>
      <c r="K6" s="30"/>
    </row>
    <row r="7" spans="1:15" ht="18" x14ac:dyDescent="0.25">
      <c r="B7" s="577" t="s">
        <v>96</v>
      </c>
      <c r="C7" s="578"/>
      <c r="D7" s="578"/>
      <c r="E7" s="578"/>
      <c r="F7" s="578"/>
      <c r="G7" s="578"/>
      <c r="H7" s="578"/>
      <c r="I7" s="578"/>
      <c r="J7" s="578"/>
      <c r="K7" s="579"/>
    </row>
    <row r="8" spans="1:15" ht="18.75" thickBot="1" x14ac:dyDescent="0.3">
      <c r="A8" s="31"/>
      <c r="K8" s="32"/>
    </row>
    <row r="9" spans="1:15" ht="27" customHeight="1" x14ac:dyDescent="0.2">
      <c r="A9" s="51"/>
      <c r="B9" s="574" t="s">
        <v>102</v>
      </c>
      <c r="C9" s="575"/>
      <c r="D9" s="575"/>
      <c r="E9" s="576"/>
      <c r="F9" s="572" t="s">
        <v>101</v>
      </c>
      <c r="G9" s="573"/>
      <c r="H9" s="46" t="s">
        <v>3</v>
      </c>
      <c r="I9" s="47"/>
      <c r="J9" s="46" t="s">
        <v>4</v>
      </c>
      <c r="K9" s="47"/>
    </row>
    <row r="10" spans="1:15" ht="16.5" customHeight="1" thickBot="1" x14ac:dyDescent="0.25">
      <c r="A10" s="52" t="s">
        <v>5</v>
      </c>
      <c r="B10" s="48" t="s">
        <v>6</v>
      </c>
      <c r="C10" s="49" t="s">
        <v>7</v>
      </c>
      <c r="D10" s="49" t="s">
        <v>8</v>
      </c>
      <c r="E10" s="50" t="s">
        <v>9</v>
      </c>
      <c r="F10" s="48" t="s">
        <v>10</v>
      </c>
      <c r="G10" s="50" t="s">
        <v>11</v>
      </c>
      <c r="H10" s="48" t="s">
        <v>12</v>
      </c>
      <c r="I10" s="50" t="s">
        <v>13</v>
      </c>
      <c r="J10" s="48" t="s">
        <v>12</v>
      </c>
      <c r="K10" s="50" t="s">
        <v>13</v>
      </c>
    </row>
    <row r="11" spans="1:15" x14ac:dyDescent="0.2">
      <c r="A11" s="33" t="s">
        <v>77</v>
      </c>
      <c r="B11" s="357">
        <v>1105</v>
      </c>
      <c r="C11" s="357">
        <v>978</v>
      </c>
      <c r="D11" s="357">
        <v>1225</v>
      </c>
      <c r="E11" s="357">
        <v>76</v>
      </c>
      <c r="F11" s="357">
        <v>74</v>
      </c>
      <c r="G11" s="357">
        <v>51</v>
      </c>
      <c r="H11" s="357">
        <v>16712.5</v>
      </c>
      <c r="I11" s="357">
        <v>15695.9</v>
      </c>
      <c r="J11" s="357">
        <v>188557.14499999999</v>
      </c>
      <c r="K11" s="357">
        <v>165351.91600000003</v>
      </c>
      <c r="L11" s="359"/>
      <c r="N11" s="355"/>
    </row>
    <row r="12" spans="1:15" x14ac:dyDescent="0.2">
      <c r="A12" s="33" t="s">
        <v>14</v>
      </c>
      <c r="B12" s="357">
        <v>784</v>
      </c>
      <c r="C12" s="357">
        <v>769</v>
      </c>
      <c r="D12" s="357">
        <v>845</v>
      </c>
      <c r="E12" s="357">
        <v>75</v>
      </c>
      <c r="F12" s="357">
        <v>67</v>
      </c>
      <c r="G12" s="357">
        <v>22</v>
      </c>
      <c r="H12" s="357">
        <v>12425.7</v>
      </c>
      <c r="I12" s="357">
        <v>11732.1</v>
      </c>
      <c r="J12" s="357">
        <v>143415.71100000001</v>
      </c>
      <c r="K12" s="357">
        <v>127415.02399999996</v>
      </c>
      <c r="L12" s="359"/>
      <c r="M12" s="355"/>
      <c r="N12" s="355"/>
      <c r="O12" s="359"/>
    </row>
    <row r="13" spans="1:15" x14ac:dyDescent="0.2">
      <c r="A13" s="33" t="s">
        <v>15</v>
      </c>
      <c r="B13" s="357">
        <v>713</v>
      </c>
      <c r="C13" s="357">
        <v>747</v>
      </c>
      <c r="D13" s="357">
        <v>822</v>
      </c>
      <c r="E13" s="357">
        <v>75</v>
      </c>
      <c r="F13" s="357">
        <v>43</v>
      </c>
      <c r="G13" s="357">
        <v>22</v>
      </c>
      <c r="H13" s="357">
        <v>11981.1</v>
      </c>
      <c r="I13" s="357">
        <v>11331.5</v>
      </c>
      <c r="J13" s="357">
        <v>137870.75400000002</v>
      </c>
      <c r="K13" s="357">
        <v>122871.00099999997</v>
      </c>
      <c r="L13" s="359"/>
      <c r="M13" s="355"/>
      <c r="N13" s="355"/>
      <c r="O13" s="359"/>
    </row>
    <row r="14" spans="1:15" x14ac:dyDescent="0.2">
      <c r="A14" s="53"/>
      <c r="B14" s="54"/>
      <c r="C14" s="54"/>
      <c r="D14" s="54"/>
      <c r="E14" s="54"/>
      <c r="F14" s="54"/>
      <c r="G14" s="54"/>
      <c r="H14" s="54"/>
      <c r="I14" s="54"/>
      <c r="J14" s="54"/>
      <c r="K14" s="54"/>
      <c r="N14" s="355"/>
      <c r="O14" s="359"/>
    </row>
    <row r="15" spans="1:15" ht="20.25" customHeight="1" x14ac:dyDescent="0.25">
      <c r="B15" s="577" t="s">
        <v>97</v>
      </c>
      <c r="C15" s="578"/>
      <c r="D15" s="578"/>
      <c r="E15" s="578"/>
      <c r="F15" s="578"/>
      <c r="G15" s="578"/>
      <c r="H15" s="578"/>
      <c r="I15" s="578"/>
      <c r="J15" s="578"/>
      <c r="K15" s="579"/>
    </row>
    <row r="16" spans="1:15" ht="20.25" customHeight="1" thickBot="1" x14ac:dyDescent="0.3">
      <c r="A16" s="31"/>
      <c r="K16" s="32"/>
    </row>
    <row r="17" spans="1:12" ht="30" customHeight="1" x14ac:dyDescent="0.2">
      <c r="A17" s="51"/>
      <c r="B17" s="574" t="s">
        <v>102</v>
      </c>
      <c r="C17" s="575"/>
      <c r="D17" s="575"/>
      <c r="E17" s="576"/>
      <c r="F17" s="574" t="s">
        <v>101</v>
      </c>
      <c r="G17" s="576"/>
      <c r="H17" s="46" t="s">
        <v>3</v>
      </c>
      <c r="I17" s="47"/>
      <c r="J17" s="46" t="s">
        <v>4</v>
      </c>
      <c r="K17" s="47"/>
    </row>
    <row r="18" spans="1:12" ht="15.75" customHeight="1" thickBot="1" x14ac:dyDescent="0.25">
      <c r="A18" s="52" t="s">
        <v>5</v>
      </c>
      <c r="B18" s="48" t="s">
        <v>6</v>
      </c>
      <c r="C18" s="49" t="s">
        <v>7</v>
      </c>
      <c r="D18" s="49" t="s">
        <v>8</v>
      </c>
      <c r="E18" s="50" t="s">
        <v>9</v>
      </c>
      <c r="F18" s="48" t="s">
        <v>10</v>
      </c>
      <c r="G18" s="50" t="s">
        <v>11</v>
      </c>
      <c r="H18" s="48" t="s">
        <v>12</v>
      </c>
      <c r="I18" s="50" t="s">
        <v>13</v>
      </c>
      <c r="J18" s="48" t="s">
        <v>12</v>
      </c>
      <c r="K18" s="50" t="s">
        <v>13</v>
      </c>
    </row>
    <row r="19" spans="1:12" x14ac:dyDescent="0.2">
      <c r="A19" s="33" t="s">
        <v>77</v>
      </c>
      <c r="B19" s="357">
        <v>71</v>
      </c>
      <c r="C19" s="357">
        <v>69</v>
      </c>
      <c r="D19" s="357">
        <v>78</v>
      </c>
      <c r="E19" s="357">
        <v>0</v>
      </c>
      <c r="F19" s="357">
        <v>0</v>
      </c>
      <c r="G19" s="357">
        <v>0</v>
      </c>
      <c r="H19" s="357">
        <v>1113.2</v>
      </c>
      <c r="I19" s="357">
        <v>1035.9000000000001</v>
      </c>
      <c r="J19" s="357">
        <v>14582.14</v>
      </c>
      <c r="K19" s="357">
        <v>12509.09</v>
      </c>
      <c r="L19" s="359"/>
    </row>
    <row r="20" spans="1:12" x14ac:dyDescent="0.2">
      <c r="A20" s="33" t="s">
        <v>14</v>
      </c>
      <c r="B20" s="357">
        <v>51</v>
      </c>
      <c r="C20" s="357">
        <v>54</v>
      </c>
      <c r="D20" s="357">
        <v>56</v>
      </c>
      <c r="E20" s="357">
        <v>0</v>
      </c>
      <c r="F20" s="357">
        <v>0</v>
      </c>
      <c r="G20" s="357">
        <v>0</v>
      </c>
      <c r="H20" s="357">
        <v>827.1</v>
      </c>
      <c r="I20" s="357">
        <v>776</v>
      </c>
      <c r="J20" s="357">
        <v>10908.021999999999</v>
      </c>
      <c r="K20" s="357">
        <v>9522.8719999999994</v>
      </c>
    </row>
    <row r="21" spans="1:12" x14ac:dyDescent="0.2">
      <c r="A21" s="33" t="s">
        <v>15</v>
      </c>
      <c r="B21" s="357">
        <v>49</v>
      </c>
      <c r="C21" s="357">
        <v>55</v>
      </c>
      <c r="D21" s="357">
        <v>56</v>
      </c>
      <c r="E21" s="357">
        <v>0</v>
      </c>
      <c r="F21" s="357">
        <v>0</v>
      </c>
      <c r="G21" s="357">
        <v>0</v>
      </c>
      <c r="H21" s="357">
        <v>819.1</v>
      </c>
      <c r="I21" s="357">
        <v>767.9</v>
      </c>
      <c r="J21" s="357">
        <v>10869.456</v>
      </c>
      <c r="K21" s="357">
        <v>9490.5059999999994</v>
      </c>
    </row>
    <row r="22" spans="1:12" ht="16.5" customHeight="1" x14ac:dyDescent="0.2">
      <c r="A22" s="53"/>
      <c r="B22" s="368"/>
      <c r="C22" s="54"/>
      <c r="D22" s="54"/>
      <c r="E22" s="54"/>
      <c r="F22" s="54"/>
      <c r="G22" s="54"/>
      <c r="H22" s="368"/>
      <c r="I22" s="54"/>
      <c r="J22" s="54"/>
      <c r="K22" s="54"/>
    </row>
    <row r="23" spans="1:12" ht="18" x14ac:dyDescent="0.25">
      <c r="B23" s="577" t="s">
        <v>16</v>
      </c>
      <c r="C23" s="578"/>
      <c r="D23" s="578"/>
      <c r="E23" s="578"/>
      <c r="F23" s="578"/>
      <c r="G23" s="578"/>
      <c r="H23" s="578"/>
      <c r="I23" s="578"/>
      <c r="J23" s="578"/>
      <c r="K23" s="579"/>
    </row>
    <row r="24" spans="1:12" ht="18.75" thickBot="1" x14ac:dyDescent="0.3">
      <c r="A24" s="31"/>
      <c r="B24" s="34"/>
      <c r="C24" s="34"/>
      <c r="D24" s="34"/>
      <c r="E24" s="34"/>
      <c r="F24" s="35"/>
      <c r="G24" s="35"/>
      <c r="H24" s="36"/>
      <c r="I24" s="36"/>
      <c r="J24" s="35"/>
      <c r="K24" s="35"/>
    </row>
    <row r="25" spans="1:12" ht="18" customHeight="1" x14ac:dyDescent="0.2">
      <c r="A25" s="55"/>
      <c r="B25" s="574" t="s">
        <v>103</v>
      </c>
      <c r="C25" s="575"/>
      <c r="D25" s="575"/>
      <c r="E25" s="576"/>
      <c r="F25" s="572" t="s">
        <v>104</v>
      </c>
      <c r="G25" s="573"/>
      <c r="H25" s="46" t="s">
        <v>3</v>
      </c>
      <c r="I25" s="47"/>
      <c r="J25" s="46" t="s">
        <v>4</v>
      </c>
      <c r="K25" s="47"/>
      <c r="L25" s="407"/>
    </row>
    <row r="26" spans="1:12" ht="21.75" customHeight="1" thickBot="1" x14ac:dyDescent="0.25">
      <c r="A26" s="56" t="s">
        <v>5</v>
      </c>
      <c r="B26" s="48" t="s">
        <v>6</v>
      </c>
      <c r="C26" s="49" t="s">
        <v>7</v>
      </c>
      <c r="D26" s="49" t="s">
        <v>8</v>
      </c>
      <c r="E26" s="50" t="s">
        <v>9</v>
      </c>
      <c r="F26" s="48" t="s">
        <v>10</v>
      </c>
      <c r="G26" s="50" t="s">
        <v>11</v>
      </c>
      <c r="H26" s="48" t="s">
        <v>12</v>
      </c>
      <c r="I26" s="50" t="s">
        <v>13</v>
      </c>
      <c r="J26" s="48" t="s">
        <v>12</v>
      </c>
      <c r="K26" s="50" t="s">
        <v>13</v>
      </c>
      <c r="L26" s="407"/>
    </row>
    <row r="27" spans="1:12" ht="13.5" customHeight="1" x14ac:dyDescent="0.2">
      <c r="A27" s="556" t="s">
        <v>285</v>
      </c>
      <c r="B27" s="557">
        <f>SUM(Eqline!B146:B151)</f>
        <v>145</v>
      </c>
      <c r="C27" s="557">
        <f>SUM(Eqline!C146:C151)</f>
        <v>145</v>
      </c>
      <c r="D27" s="557">
        <f>SUM(Eqline!D146:D151)</f>
        <v>147</v>
      </c>
      <c r="E27" s="558">
        <f>SUM([1]Eqline!E166:E171)</f>
        <v>0</v>
      </c>
      <c r="F27" s="478"/>
      <c r="G27" s="478"/>
      <c r="H27" s="559">
        <f>SUM(Mihrline!C146:C151)</f>
        <v>5298.2000000000007</v>
      </c>
      <c r="I27" s="559">
        <f>SUM(Mihrline!D146:D151)</f>
        <v>5085</v>
      </c>
      <c r="J27" s="559">
        <f>SUM(Mihrline!E146:E151)</f>
        <v>113659.30000000002</v>
      </c>
      <c r="K27" s="559">
        <f>SUM(Mihrline!F146:F151)</f>
        <v>110538.50000000001</v>
      </c>
      <c r="L27" s="359"/>
    </row>
    <row r="28" spans="1:12" x14ac:dyDescent="0.2">
      <c r="A28" s="37"/>
      <c r="B28" s="557"/>
      <c r="C28" s="557"/>
      <c r="D28" s="557"/>
      <c r="E28" s="558"/>
      <c r="F28" s="478"/>
      <c r="G28" s="478"/>
      <c r="H28" s="559"/>
      <c r="I28" s="559"/>
      <c r="J28" s="559"/>
      <c r="K28" s="559"/>
    </row>
    <row r="29" spans="1:12" x14ac:dyDescent="0.2">
      <c r="A29" s="37" t="s">
        <v>14</v>
      </c>
      <c r="B29" s="557">
        <f>SUM(Eqline!I146:I151)</f>
        <v>104</v>
      </c>
      <c r="C29" s="557">
        <f>SUM(Eqline!J146:J151)</f>
        <v>110</v>
      </c>
      <c r="D29" s="557">
        <f>SUM(Eqline!K146:K151)</f>
        <v>110</v>
      </c>
      <c r="E29" s="478"/>
      <c r="F29" s="478"/>
      <c r="G29" s="478"/>
      <c r="H29" s="560">
        <f>SUM(Mihrline!I146:I151)</f>
        <v>1900.1999999999998</v>
      </c>
      <c r="I29" s="560">
        <f>SUM(Mihrline!J146:J151)</f>
        <v>1818.6</v>
      </c>
      <c r="J29" s="560">
        <f>SUM(Mihrline!K146:K151)</f>
        <v>40836.700000000004</v>
      </c>
      <c r="K29" s="560">
        <f>SUM(Mihrline!L146:L151)</f>
        <v>39596.400000000001</v>
      </c>
    </row>
    <row r="30" spans="1:12" x14ac:dyDescent="0.2">
      <c r="A30" s="37" t="s">
        <v>15</v>
      </c>
      <c r="B30" s="557">
        <f>SUM(Eqline!P146:P151)</f>
        <v>104</v>
      </c>
      <c r="C30" s="557">
        <f>SUM(Eqline!Q146:Q151)</f>
        <v>110</v>
      </c>
      <c r="D30" s="557">
        <f>SUM(Eqline!R146:R151)</f>
        <v>110</v>
      </c>
      <c r="E30" s="478"/>
      <c r="F30" s="478"/>
      <c r="G30" s="478"/>
      <c r="H30" s="560">
        <f>SUM(Mihrline!O146:O151)</f>
        <v>1900.1999999999998</v>
      </c>
      <c r="I30" s="560">
        <f>SUM(Mihrline!P146:P151)</f>
        <v>1818.6</v>
      </c>
      <c r="J30" s="560">
        <f>SUM(Mihrline!Q146:Q151)</f>
        <v>40836.700000000004</v>
      </c>
      <c r="K30" s="560">
        <f>SUM(Mihrline!R146:R151)</f>
        <v>39596.400000000001</v>
      </c>
    </row>
    <row r="31" spans="1:12" ht="13.5" customHeight="1" thickBot="1" x14ac:dyDescent="0.25">
      <c r="A31" s="42"/>
      <c r="B31" s="30"/>
      <c r="C31" s="30"/>
      <c r="D31" s="30"/>
      <c r="E31" s="30"/>
      <c r="F31" s="30"/>
      <c r="G31" s="30"/>
      <c r="H31" s="43"/>
      <c r="I31" s="43"/>
      <c r="J31" s="44"/>
      <c r="K31" s="45"/>
    </row>
    <row r="32" spans="1:12" ht="18" customHeight="1" x14ac:dyDescent="0.2">
      <c r="A32" s="55"/>
      <c r="B32" s="574" t="s">
        <v>17</v>
      </c>
      <c r="C32" s="575"/>
      <c r="D32" s="575"/>
      <c r="E32" s="576"/>
      <c r="F32" s="572" t="s">
        <v>104</v>
      </c>
      <c r="G32" s="573"/>
      <c r="H32" s="46" t="s">
        <v>18</v>
      </c>
      <c r="I32" s="47"/>
      <c r="J32" s="46" t="s">
        <v>19</v>
      </c>
      <c r="K32" s="47"/>
      <c r="L32" s="407"/>
    </row>
    <row r="33" spans="1:12" ht="21.75" customHeight="1" thickBot="1" x14ac:dyDescent="0.25">
      <c r="A33" s="56" t="s">
        <v>5</v>
      </c>
      <c r="B33" s="48" t="s">
        <v>6</v>
      </c>
      <c r="C33" s="49" t="s">
        <v>7</v>
      </c>
      <c r="D33" s="49" t="s">
        <v>8</v>
      </c>
      <c r="E33" s="50" t="s">
        <v>9</v>
      </c>
      <c r="F33" s="48" t="s">
        <v>10</v>
      </c>
      <c r="G33" s="50" t="s">
        <v>11</v>
      </c>
      <c r="H33" s="48" t="s">
        <v>12</v>
      </c>
      <c r="I33" s="50" t="s">
        <v>13</v>
      </c>
      <c r="J33" s="48" t="s">
        <v>12</v>
      </c>
      <c r="K33" s="50" t="s">
        <v>13</v>
      </c>
      <c r="L33" s="407"/>
    </row>
    <row r="34" spans="1:12" x14ac:dyDescent="0.2">
      <c r="A34" s="556" t="s">
        <v>285</v>
      </c>
      <c r="B34" s="38">
        <f>SUM(Eqline!B155:B160)</f>
        <v>51</v>
      </c>
      <c r="C34" s="38">
        <f>SUM(Eqline!C155:C160)</f>
        <v>51</v>
      </c>
      <c r="D34" s="38">
        <f>SUM(Eqline!D155:D160)</f>
        <v>52</v>
      </c>
      <c r="E34" s="39"/>
      <c r="F34" s="39"/>
      <c r="G34" s="39"/>
      <c r="H34" s="41">
        <f>SUM(Mihrline!C154:C159)</f>
        <v>1717.2</v>
      </c>
      <c r="I34" s="41">
        <f>SUM(Mihrline!D154:D159)</f>
        <v>1648.8</v>
      </c>
      <c r="J34" s="41">
        <f>SUM(Mihrline!E154:E159)</f>
        <v>37474.200000000004</v>
      </c>
      <c r="K34" s="41">
        <f>SUM(Mihrline!F154:F159)</f>
        <v>36427.5</v>
      </c>
    </row>
    <row r="35" spans="1:12" x14ac:dyDescent="0.2">
      <c r="A35" s="37"/>
      <c r="B35" s="40"/>
      <c r="C35" s="40"/>
      <c r="D35" s="40"/>
      <c r="E35" s="39"/>
      <c r="F35" s="39"/>
      <c r="G35" s="39"/>
      <c r="I35" s="41"/>
      <c r="J35" s="41"/>
      <c r="K35" s="41"/>
    </row>
    <row r="36" spans="1:12" x14ac:dyDescent="0.2">
      <c r="A36" s="37" t="s">
        <v>14</v>
      </c>
      <c r="B36" s="38">
        <f>SUM(Eqline!I155:I160)</f>
        <v>47</v>
      </c>
      <c r="C36" s="38">
        <f>SUM(Eqline!J155:J160)</f>
        <v>49</v>
      </c>
      <c r="D36" s="38">
        <f>SUM(Eqline!J155:J160)</f>
        <v>49</v>
      </c>
      <c r="E36" s="39"/>
      <c r="F36" s="39"/>
      <c r="G36" s="39"/>
      <c r="H36" s="41">
        <f>SUM(Mihrline!I154:I159)</f>
        <v>789.8</v>
      </c>
      <c r="I36" s="41">
        <f>SUM(Mihrline!J154:J159)</f>
        <v>756.19999999999993</v>
      </c>
      <c r="J36" s="41">
        <f>SUM(Mihrline!K154:K159)</f>
        <v>17129.900000000001</v>
      </c>
      <c r="K36" s="41">
        <f>SUM(Mihrline!L154:L159)</f>
        <v>16599.3</v>
      </c>
    </row>
    <row r="37" spans="1:12" x14ac:dyDescent="0.2">
      <c r="A37" s="37" t="s">
        <v>15</v>
      </c>
      <c r="B37" s="38">
        <f>SUM(Eqline!P155:P160)</f>
        <v>47</v>
      </c>
      <c r="C37" s="38">
        <f>SUM(Eqline!Q155:Q160)</f>
        <v>49</v>
      </c>
      <c r="D37" s="38">
        <f>SUM(Eqline!R155:R160)</f>
        <v>49</v>
      </c>
      <c r="E37" s="39"/>
      <c r="F37" s="39"/>
      <c r="G37" s="39"/>
      <c r="H37" s="41">
        <f>SUM(Mihrline!O154:O159)</f>
        <v>789.8</v>
      </c>
      <c r="I37" s="41">
        <f>SUM(Mihrline!P154:P159)</f>
        <v>756.19999999999993</v>
      </c>
      <c r="J37" s="41">
        <f>SUM(Mihrline!Q154:Q159)</f>
        <v>17129.900000000001</v>
      </c>
      <c r="K37" s="41">
        <f>SUM(Mihrline!R154:R159)</f>
        <v>16599.3</v>
      </c>
    </row>
  </sheetData>
  <mergeCells count="15">
    <mergeCell ref="A1:K1"/>
    <mergeCell ref="A2:K2"/>
    <mergeCell ref="A3:K3"/>
    <mergeCell ref="A4:K4"/>
    <mergeCell ref="F32:G32"/>
    <mergeCell ref="B32:E32"/>
    <mergeCell ref="B7:K7"/>
    <mergeCell ref="B15:K15"/>
    <mergeCell ref="F25:G25"/>
    <mergeCell ref="B25:E25"/>
    <mergeCell ref="B23:K23"/>
    <mergeCell ref="F9:G9"/>
    <mergeCell ref="F17:G17"/>
    <mergeCell ref="B9:E9"/>
    <mergeCell ref="B17:E17"/>
  </mergeCells>
  <phoneticPr fontId="0" type="noConversion"/>
  <printOptions horizontalCentered="1"/>
  <pageMargins left="0" right="0" top="0.75" bottom="0.41" header="0.5" footer="0.35"/>
  <pageSetup scale="80" orientation="landscape" horizontalDpi="1200" r:id="rId1"/>
  <headerFooter alignWithMargins="0">
    <oddFooter>&amp;L&amp;F  &amp;A&amp;CPage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60"/>
  <sheetViews>
    <sheetView zoomScaleNormal="100" workbookViewId="0">
      <pane ySplit="7" topLeftCell="A8" activePane="bottomLeft" state="frozen"/>
      <selection pane="bottomLeft" activeCell="O154" sqref="O154:R159"/>
    </sheetView>
  </sheetViews>
  <sheetFormatPr defaultColWidth="9.140625" defaultRowHeight="12.75" x14ac:dyDescent="0.2"/>
  <cols>
    <col min="1" max="1" width="9.140625" style="13"/>
    <col min="2" max="2" width="10.140625" style="13" bestFit="1" customWidth="1"/>
    <col min="3" max="4" width="9.28515625" style="13" customWidth="1"/>
    <col min="5" max="5" width="9.42578125" style="13" customWidth="1"/>
    <col min="6" max="6" width="13.42578125" style="13" customWidth="1"/>
    <col min="7" max="7" width="13.42578125" style="416" customWidth="1"/>
    <col min="8" max="8" width="10.140625" style="13" bestFit="1" customWidth="1"/>
    <col min="9" max="9" width="8.42578125" style="13" customWidth="1"/>
    <col min="10" max="10" width="10" style="13" bestFit="1" customWidth="1"/>
    <col min="11" max="12" width="10.140625" style="13" bestFit="1" customWidth="1"/>
    <col min="13" max="13" width="10.140625" style="416" customWidth="1"/>
    <col min="14" max="14" width="10.140625" style="13" bestFit="1" customWidth="1"/>
    <col min="15" max="15" width="8" style="13" customWidth="1"/>
    <col min="16" max="16" width="10" style="13" bestFit="1" customWidth="1"/>
    <col min="17" max="18" width="10.140625" style="13" bestFit="1" customWidth="1"/>
    <col min="19" max="19" width="9.140625" style="34"/>
    <col min="20" max="16384" width="9.140625" style="13"/>
  </cols>
  <sheetData>
    <row r="1" spans="1:19" ht="15.75" x14ac:dyDescent="0.25">
      <c r="A1" s="58"/>
      <c r="B1" s="59"/>
      <c r="C1" s="60"/>
      <c r="D1" s="604" t="s">
        <v>83</v>
      </c>
      <c r="E1" s="605"/>
      <c r="F1" s="605"/>
      <c r="G1" s="605"/>
      <c r="H1" s="605"/>
      <c r="I1" s="605"/>
      <c r="J1" s="605"/>
      <c r="K1" s="605"/>
      <c r="L1" s="605"/>
      <c r="M1" s="605"/>
      <c r="N1" s="605"/>
      <c r="O1" s="605"/>
      <c r="P1" s="606"/>
      <c r="Q1" s="60"/>
      <c r="R1" s="60"/>
    </row>
    <row r="2" spans="1:19" ht="15.75" x14ac:dyDescent="0.25">
      <c r="A2" s="58"/>
      <c r="B2" s="59"/>
      <c r="C2" s="60"/>
      <c r="D2" s="607" t="s">
        <v>84</v>
      </c>
      <c r="E2" s="608"/>
      <c r="F2" s="608"/>
      <c r="G2" s="608"/>
      <c r="H2" s="608"/>
      <c r="I2" s="608"/>
      <c r="J2" s="608"/>
      <c r="K2" s="608"/>
      <c r="L2" s="608"/>
      <c r="M2" s="608"/>
      <c r="N2" s="608"/>
      <c r="O2" s="608"/>
      <c r="P2" s="609"/>
      <c r="Q2" s="60"/>
      <c r="R2" s="60"/>
    </row>
    <row r="3" spans="1:19" ht="16.5" thickBot="1" x14ac:dyDescent="0.3">
      <c r="A3" s="58"/>
      <c r="B3" s="59"/>
      <c r="C3" s="60"/>
      <c r="D3" s="610" t="s">
        <v>278</v>
      </c>
      <c r="E3" s="611"/>
      <c r="F3" s="611"/>
      <c r="G3" s="611"/>
      <c r="H3" s="611"/>
      <c r="I3" s="611"/>
      <c r="J3" s="611"/>
      <c r="K3" s="611"/>
      <c r="L3" s="611"/>
      <c r="M3" s="611"/>
      <c r="N3" s="611"/>
      <c r="O3" s="611"/>
      <c r="P3" s="612"/>
      <c r="Q3" s="60"/>
      <c r="R3" s="60"/>
    </row>
    <row r="4" spans="1:19" ht="15.75" customHeight="1" x14ac:dyDescent="0.2">
      <c r="A4" s="580"/>
      <c r="B4" s="615" t="s">
        <v>22</v>
      </c>
      <c r="C4" s="616"/>
      <c r="D4" s="616"/>
      <c r="E4" s="616"/>
      <c r="F4" s="617"/>
      <c r="G4" s="633"/>
      <c r="H4" s="621" t="s">
        <v>23</v>
      </c>
      <c r="I4" s="622"/>
      <c r="J4" s="622"/>
      <c r="K4" s="622"/>
      <c r="L4" s="623"/>
      <c r="M4" s="638"/>
      <c r="N4" s="627" t="s">
        <v>24</v>
      </c>
      <c r="O4" s="628"/>
      <c r="P4" s="628"/>
      <c r="Q4" s="628"/>
      <c r="R4" s="629"/>
    </row>
    <row r="5" spans="1:19" ht="12.75" customHeight="1" thickBot="1" x14ac:dyDescent="0.25">
      <c r="A5" s="581"/>
      <c r="B5" s="618"/>
      <c r="C5" s="619"/>
      <c r="D5" s="619"/>
      <c r="E5" s="619"/>
      <c r="F5" s="620"/>
      <c r="G5" s="634"/>
      <c r="H5" s="624"/>
      <c r="I5" s="625"/>
      <c r="J5" s="625"/>
      <c r="K5" s="625"/>
      <c r="L5" s="626"/>
      <c r="M5" s="639"/>
      <c r="N5" s="630"/>
      <c r="O5" s="631"/>
      <c r="P5" s="631"/>
      <c r="Q5" s="631"/>
      <c r="R5" s="632"/>
    </row>
    <row r="6" spans="1:19" ht="13.5" customHeight="1" thickBot="1" x14ac:dyDescent="0.25">
      <c r="A6" s="582" t="s">
        <v>21</v>
      </c>
      <c r="B6" s="586" t="s">
        <v>80</v>
      </c>
      <c r="C6" s="593" t="s">
        <v>3</v>
      </c>
      <c r="D6" s="594"/>
      <c r="E6" s="593" t="s">
        <v>4</v>
      </c>
      <c r="F6" s="644"/>
      <c r="G6" s="642" t="s">
        <v>21</v>
      </c>
      <c r="H6" s="588" t="s">
        <v>80</v>
      </c>
      <c r="I6" s="596" t="s">
        <v>3</v>
      </c>
      <c r="J6" s="597"/>
      <c r="K6" s="596" t="s">
        <v>4</v>
      </c>
      <c r="L6" s="645"/>
      <c r="M6" s="640" t="s">
        <v>21</v>
      </c>
      <c r="N6" s="613" t="s">
        <v>80</v>
      </c>
      <c r="O6" s="635" t="s">
        <v>3</v>
      </c>
      <c r="P6" s="637"/>
      <c r="Q6" s="635" t="s">
        <v>4</v>
      </c>
      <c r="R6" s="636"/>
    </row>
    <row r="7" spans="1:19" ht="14.25" customHeight="1" thickTop="1" thickBot="1" x14ac:dyDescent="0.25">
      <c r="A7" s="583"/>
      <c r="B7" s="587"/>
      <c r="C7" s="150" t="s">
        <v>12</v>
      </c>
      <c r="D7" s="151" t="s">
        <v>13</v>
      </c>
      <c r="E7" s="150" t="s">
        <v>12</v>
      </c>
      <c r="F7" s="522" t="s">
        <v>13</v>
      </c>
      <c r="G7" s="643"/>
      <c r="H7" s="589"/>
      <c r="I7" s="225" t="s">
        <v>12</v>
      </c>
      <c r="J7" s="226" t="s">
        <v>13</v>
      </c>
      <c r="K7" s="225" t="s">
        <v>12</v>
      </c>
      <c r="L7" s="523" t="s">
        <v>13</v>
      </c>
      <c r="M7" s="641"/>
      <c r="N7" s="614"/>
      <c r="O7" s="278" t="s">
        <v>12</v>
      </c>
      <c r="P7" s="279" t="s">
        <v>13</v>
      </c>
      <c r="Q7" s="278" t="s">
        <v>12</v>
      </c>
      <c r="R7" s="280" t="s">
        <v>13</v>
      </c>
    </row>
    <row r="8" spans="1:19" ht="12.75" customHeight="1" x14ac:dyDescent="0.2">
      <c r="A8" s="63"/>
      <c r="B8" s="64"/>
      <c r="C8" s="63"/>
      <c r="D8" s="63"/>
      <c r="E8" s="63"/>
      <c r="F8" s="63"/>
      <c r="G8" s="415"/>
      <c r="H8" s="65"/>
      <c r="I8" s="66"/>
      <c r="J8" s="66"/>
      <c r="K8" s="66"/>
      <c r="L8" s="66"/>
      <c r="M8" s="415"/>
      <c r="N8" s="67"/>
      <c r="O8" s="63"/>
      <c r="P8" s="63"/>
      <c r="Q8" s="63"/>
      <c r="R8" s="63"/>
    </row>
    <row r="9" spans="1:19" ht="16.5" customHeight="1" x14ac:dyDescent="0.25">
      <c r="A9" s="68"/>
      <c r="B9" s="69"/>
      <c r="C9" s="70"/>
      <c r="D9" s="70"/>
      <c r="E9" s="70"/>
      <c r="F9" s="70"/>
      <c r="G9" s="78"/>
      <c r="H9" s="590" t="s">
        <v>98</v>
      </c>
      <c r="I9" s="591"/>
      <c r="J9" s="591"/>
      <c r="K9" s="591"/>
      <c r="L9" s="592"/>
      <c r="M9" s="417"/>
      <c r="N9" s="71"/>
      <c r="O9" s="70"/>
      <c r="P9" s="70"/>
      <c r="Q9" s="70"/>
      <c r="R9" s="70"/>
    </row>
    <row r="10" spans="1:19" ht="16.5" customHeight="1" thickBot="1" x14ac:dyDescent="0.3">
      <c r="A10" s="68"/>
      <c r="B10" s="69"/>
      <c r="C10" s="70"/>
      <c r="D10" s="70"/>
      <c r="E10" s="70"/>
      <c r="F10" s="70"/>
      <c r="G10" s="78"/>
      <c r="H10" s="165"/>
      <c r="I10" s="165"/>
      <c r="J10" s="165"/>
      <c r="K10" s="165"/>
      <c r="L10" s="165"/>
      <c r="M10" s="417"/>
      <c r="N10" s="71"/>
      <c r="O10" s="70"/>
      <c r="P10" s="70"/>
      <c r="Q10" s="70"/>
      <c r="R10" s="70"/>
    </row>
    <row r="11" spans="1:19" ht="13.5" customHeight="1" x14ac:dyDescent="0.2">
      <c r="A11" s="435">
        <v>2</v>
      </c>
      <c r="B11" s="167" t="s">
        <v>235</v>
      </c>
      <c r="C11" s="161">
        <v>242.8</v>
      </c>
      <c r="D11" s="162">
        <v>231.1</v>
      </c>
      <c r="E11" s="161">
        <v>2409.4760000000001</v>
      </c>
      <c r="F11" s="166">
        <v>2194.326</v>
      </c>
      <c r="G11" s="460">
        <v>2</v>
      </c>
      <c r="H11" s="227" t="s">
        <v>235</v>
      </c>
      <c r="I11" s="228">
        <v>204.3</v>
      </c>
      <c r="J11" s="229">
        <v>191.4</v>
      </c>
      <c r="K11" s="228">
        <v>2113.5250000000001</v>
      </c>
      <c r="L11" s="230">
        <v>1882.175</v>
      </c>
      <c r="M11" s="431">
        <v>2</v>
      </c>
      <c r="N11" s="426" t="s">
        <v>235</v>
      </c>
      <c r="O11" s="281">
        <v>203.9</v>
      </c>
      <c r="P11" s="281">
        <v>191.4</v>
      </c>
      <c r="Q11" s="282">
        <v>2114.2249999999999</v>
      </c>
      <c r="R11" s="376">
        <v>1882.175</v>
      </c>
      <c r="S11" s="13"/>
    </row>
    <row r="12" spans="1:19" ht="12.75" customHeight="1" x14ac:dyDescent="0.2">
      <c r="A12" s="434">
        <v>4</v>
      </c>
      <c r="B12" s="168" t="s">
        <v>236</v>
      </c>
      <c r="C12" s="155">
        <v>351.8</v>
      </c>
      <c r="D12" s="156">
        <v>329.3</v>
      </c>
      <c r="E12" s="155">
        <v>3416.6479999999997</v>
      </c>
      <c r="F12" s="163">
        <v>2978.6779999999999</v>
      </c>
      <c r="G12" s="461">
        <v>4</v>
      </c>
      <c r="H12" s="231" t="s">
        <v>236</v>
      </c>
      <c r="I12" s="232">
        <v>320.2</v>
      </c>
      <c r="J12" s="233">
        <v>302.89999999999998</v>
      </c>
      <c r="K12" s="232">
        <v>3275.1410000000005</v>
      </c>
      <c r="L12" s="234">
        <v>2927.261</v>
      </c>
      <c r="M12" s="432">
        <v>4</v>
      </c>
      <c r="N12" s="427" t="s">
        <v>236</v>
      </c>
      <c r="O12" s="284">
        <v>319.60000000000002</v>
      </c>
      <c r="P12" s="284">
        <v>302.8</v>
      </c>
      <c r="Q12" s="285">
        <v>3278.0410000000002</v>
      </c>
      <c r="R12" s="377">
        <v>2927.261</v>
      </c>
      <c r="S12" s="13"/>
    </row>
    <row r="13" spans="1:19" ht="13.5" customHeight="1" x14ac:dyDescent="0.2">
      <c r="A13" s="434">
        <v>10</v>
      </c>
      <c r="B13" s="168" t="s">
        <v>237</v>
      </c>
      <c r="C13" s="155">
        <v>212</v>
      </c>
      <c r="D13" s="156">
        <v>202.5</v>
      </c>
      <c r="E13" s="155">
        <v>1961.402</v>
      </c>
      <c r="F13" s="163">
        <v>1751.0619999999999</v>
      </c>
      <c r="G13" s="461">
        <v>10</v>
      </c>
      <c r="H13" s="231" t="s">
        <v>237</v>
      </c>
      <c r="I13" s="232">
        <v>153.30000000000001</v>
      </c>
      <c r="J13" s="233">
        <v>147.19999999999999</v>
      </c>
      <c r="K13" s="232">
        <v>1537.693</v>
      </c>
      <c r="L13" s="234">
        <v>1395.3830000000003</v>
      </c>
      <c r="M13" s="432">
        <v>10</v>
      </c>
      <c r="N13" s="427" t="s">
        <v>237</v>
      </c>
      <c r="O13" s="284">
        <v>153.1</v>
      </c>
      <c r="P13" s="284">
        <v>147.19999999999999</v>
      </c>
      <c r="Q13" s="285">
        <v>1537.7929999999999</v>
      </c>
      <c r="R13" s="377">
        <v>1395.3830000000003</v>
      </c>
      <c r="S13" s="13"/>
    </row>
    <row r="14" spans="1:19" ht="12.75" customHeight="1" x14ac:dyDescent="0.2">
      <c r="A14" s="434">
        <v>14</v>
      </c>
      <c r="B14" s="168">
        <v>7</v>
      </c>
      <c r="C14" s="155">
        <v>221.4</v>
      </c>
      <c r="D14" s="156">
        <v>209.3</v>
      </c>
      <c r="E14" s="155">
        <v>2149.6379999999999</v>
      </c>
      <c r="F14" s="163">
        <v>2005.2380000000003</v>
      </c>
      <c r="G14" s="461">
        <v>14</v>
      </c>
      <c r="H14" s="231">
        <v>7</v>
      </c>
      <c r="I14" s="232">
        <v>200.8</v>
      </c>
      <c r="J14" s="233">
        <v>192.3</v>
      </c>
      <c r="K14" s="232">
        <v>2041.0329999999999</v>
      </c>
      <c r="L14" s="234">
        <v>1939.0830000000001</v>
      </c>
      <c r="M14" s="432">
        <v>14</v>
      </c>
      <c r="N14" s="427">
        <v>7</v>
      </c>
      <c r="O14" s="284">
        <v>200.7</v>
      </c>
      <c r="P14" s="284">
        <v>192.4</v>
      </c>
      <c r="Q14" s="285">
        <v>2041.0329999999999</v>
      </c>
      <c r="R14" s="377">
        <v>1939.0830000000001</v>
      </c>
      <c r="S14" s="13"/>
    </row>
    <row r="15" spans="1:19" ht="13.5" customHeight="1" x14ac:dyDescent="0.2">
      <c r="A15" s="434">
        <v>16</v>
      </c>
      <c r="B15" s="168" t="s">
        <v>238</v>
      </c>
      <c r="C15" s="155">
        <v>382.2</v>
      </c>
      <c r="D15" s="156">
        <v>365.7</v>
      </c>
      <c r="E15" s="155">
        <v>3269.0720000000001</v>
      </c>
      <c r="F15" s="163">
        <v>3030.672</v>
      </c>
      <c r="G15" s="461">
        <v>16</v>
      </c>
      <c r="H15" s="231" t="s">
        <v>238</v>
      </c>
      <c r="I15" s="232">
        <v>265.39999999999998</v>
      </c>
      <c r="J15" s="233">
        <v>245.2</v>
      </c>
      <c r="K15" s="232">
        <v>2499.308</v>
      </c>
      <c r="L15" s="234">
        <v>2134.288</v>
      </c>
      <c r="M15" s="432">
        <v>16</v>
      </c>
      <c r="N15" s="427" t="s">
        <v>238</v>
      </c>
      <c r="O15" s="284">
        <v>262.89999999999998</v>
      </c>
      <c r="P15" s="284">
        <v>246.4</v>
      </c>
      <c r="Q15" s="285">
        <v>2390.0700000000002</v>
      </c>
      <c r="R15" s="377">
        <v>2116.09</v>
      </c>
      <c r="S15" s="13"/>
    </row>
    <row r="16" spans="1:19" ht="12.75" customHeight="1" x14ac:dyDescent="0.2">
      <c r="A16" s="434">
        <v>18</v>
      </c>
      <c r="B16" s="168">
        <v>1</v>
      </c>
      <c r="C16" s="155">
        <v>340.8</v>
      </c>
      <c r="D16" s="156">
        <v>319.7</v>
      </c>
      <c r="E16" s="155">
        <v>3130.7449999999999</v>
      </c>
      <c r="F16" s="163">
        <v>2720.7449999999999</v>
      </c>
      <c r="G16" s="461">
        <v>18</v>
      </c>
      <c r="H16" s="231">
        <v>1</v>
      </c>
      <c r="I16" s="232">
        <v>259.5</v>
      </c>
      <c r="J16" s="233">
        <v>241.3</v>
      </c>
      <c r="K16" s="232">
        <v>2457.4430000000002</v>
      </c>
      <c r="L16" s="234">
        <v>2153.2429999999999</v>
      </c>
      <c r="M16" s="432">
        <v>18</v>
      </c>
      <c r="N16" s="427">
        <v>1</v>
      </c>
      <c r="O16" s="284">
        <v>223</v>
      </c>
      <c r="P16" s="284">
        <v>207.9</v>
      </c>
      <c r="Q16" s="285">
        <v>2094.3409999999999</v>
      </c>
      <c r="R16" s="377">
        <v>1838.741</v>
      </c>
      <c r="S16" s="13"/>
    </row>
    <row r="17" spans="1:20" ht="13.5" customHeight="1" x14ac:dyDescent="0.2">
      <c r="A17" s="434">
        <v>20</v>
      </c>
      <c r="B17" s="168" t="s">
        <v>238</v>
      </c>
      <c r="C17" s="155">
        <v>253.6</v>
      </c>
      <c r="D17" s="156">
        <v>235.9</v>
      </c>
      <c r="E17" s="155">
        <v>2490.67</v>
      </c>
      <c r="F17" s="163">
        <v>2131.19</v>
      </c>
      <c r="G17" s="461">
        <v>20</v>
      </c>
      <c r="H17" s="231" t="s">
        <v>238</v>
      </c>
      <c r="I17" s="232">
        <v>209.1</v>
      </c>
      <c r="J17" s="233">
        <v>195.4</v>
      </c>
      <c r="K17" s="232">
        <v>2197.2199999999998</v>
      </c>
      <c r="L17" s="234">
        <v>1937.97</v>
      </c>
      <c r="M17" s="432">
        <v>20</v>
      </c>
      <c r="N17" s="427" t="s">
        <v>238</v>
      </c>
      <c r="O17" s="284">
        <v>208</v>
      </c>
      <c r="P17" s="284">
        <v>195.4</v>
      </c>
      <c r="Q17" s="285">
        <v>2198.2199999999998</v>
      </c>
      <c r="R17" s="377">
        <v>1937.97</v>
      </c>
      <c r="S17" s="13"/>
    </row>
    <row r="18" spans="1:20" ht="12.75" customHeight="1" x14ac:dyDescent="0.2">
      <c r="A18" s="434">
        <v>28</v>
      </c>
      <c r="B18" s="168" t="s">
        <v>239</v>
      </c>
      <c r="C18" s="155">
        <v>357.8</v>
      </c>
      <c r="D18" s="156">
        <v>328.7</v>
      </c>
      <c r="E18" s="155">
        <v>3583.14</v>
      </c>
      <c r="F18" s="163">
        <v>3065.04</v>
      </c>
      <c r="G18" s="461">
        <v>28</v>
      </c>
      <c r="H18" s="231" t="s">
        <v>239</v>
      </c>
      <c r="I18" s="232">
        <v>254.3</v>
      </c>
      <c r="J18" s="233">
        <v>240.8</v>
      </c>
      <c r="K18" s="232">
        <v>2533.9209999999998</v>
      </c>
      <c r="L18" s="234">
        <v>2275.8209999999999</v>
      </c>
      <c r="M18" s="432">
        <v>28</v>
      </c>
      <c r="N18" s="427" t="s">
        <v>239</v>
      </c>
      <c r="O18" s="284">
        <v>248</v>
      </c>
      <c r="P18" s="284">
        <v>234.3</v>
      </c>
      <c r="Q18" s="285">
        <v>2477.2550000000001</v>
      </c>
      <c r="R18" s="377">
        <v>2200.7550000000001</v>
      </c>
      <c r="S18" s="13"/>
    </row>
    <row r="19" spans="1:20" ht="13.5" customHeight="1" x14ac:dyDescent="0.2">
      <c r="A19" s="434">
        <v>30</v>
      </c>
      <c r="B19" s="168" t="s">
        <v>235</v>
      </c>
      <c r="C19" s="155">
        <v>248.9</v>
      </c>
      <c r="D19" s="156">
        <v>235.3</v>
      </c>
      <c r="E19" s="155">
        <v>2144.3229999999999</v>
      </c>
      <c r="F19" s="163">
        <v>1891.723</v>
      </c>
      <c r="G19" s="461">
        <v>30</v>
      </c>
      <c r="H19" s="231" t="s">
        <v>235</v>
      </c>
      <c r="I19" s="232">
        <v>235.1</v>
      </c>
      <c r="J19" s="233">
        <v>222.2</v>
      </c>
      <c r="K19" s="232">
        <v>2082.547</v>
      </c>
      <c r="L19" s="234">
        <v>1834.547</v>
      </c>
      <c r="M19" s="432">
        <v>30</v>
      </c>
      <c r="N19" s="427" t="s">
        <v>235</v>
      </c>
      <c r="O19" s="284">
        <v>235.7</v>
      </c>
      <c r="P19" s="284">
        <v>222.2</v>
      </c>
      <c r="Q19" s="285">
        <v>2102.62</v>
      </c>
      <c r="R19" s="377">
        <v>1835.02</v>
      </c>
      <c r="S19" s="13"/>
    </row>
    <row r="20" spans="1:20" ht="12.75" customHeight="1" x14ac:dyDescent="0.2">
      <c r="A20" s="434">
        <v>33</v>
      </c>
      <c r="B20" s="168" t="s">
        <v>235</v>
      </c>
      <c r="C20" s="155">
        <v>250.8</v>
      </c>
      <c r="D20" s="156">
        <v>238.5</v>
      </c>
      <c r="E20" s="155">
        <v>2557.4720000000002</v>
      </c>
      <c r="F20" s="163">
        <v>2347.422</v>
      </c>
      <c r="G20" s="461">
        <v>33</v>
      </c>
      <c r="H20" s="231" t="s">
        <v>235</v>
      </c>
      <c r="I20" s="232">
        <v>189.9</v>
      </c>
      <c r="J20" s="233">
        <v>178.5</v>
      </c>
      <c r="K20" s="232">
        <v>2065.6999999999998</v>
      </c>
      <c r="L20" s="234">
        <v>1854.45</v>
      </c>
      <c r="M20" s="432">
        <v>33</v>
      </c>
      <c r="N20" s="427" t="s">
        <v>235</v>
      </c>
      <c r="O20" s="284">
        <v>189.9</v>
      </c>
      <c r="P20" s="284">
        <v>178.5</v>
      </c>
      <c r="Q20" s="285">
        <v>2064.6999999999998</v>
      </c>
      <c r="R20" s="377">
        <v>1854.45</v>
      </c>
      <c r="S20" s="13"/>
      <c r="T20" s="356"/>
    </row>
    <row r="21" spans="1:20" ht="13.5" customHeight="1" x14ac:dyDescent="0.2">
      <c r="A21" s="434">
        <v>35</v>
      </c>
      <c r="B21" s="168">
        <v>7</v>
      </c>
      <c r="C21" s="155">
        <v>147.6</v>
      </c>
      <c r="D21" s="156">
        <v>139.9</v>
      </c>
      <c r="E21" s="155">
        <v>1571.3030000000001</v>
      </c>
      <c r="F21" s="163">
        <v>1454.7329999999999</v>
      </c>
      <c r="G21" s="461">
        <v>35</v>
      </c>
      <c r="H21" s="231">
        <v>7</v>
      </c>
      <c r="I21" s="232">
        <v>112.8</v>
      </c>
      <c r="J21" s="233">
        <v>106</v>
      </c>
      <c r="K21" s="232">
        <v>1265.9690000000001</v>
      </c>
      <c r="L21" s="234">
        <v>1148.4690000000001</v>
      </c>
      <c r="M21" s="432">
        <v>35</v>
      </c>
      <c r="N21" s="427">
        <v>7</v>
      </c>
      <c r="O21" s="284">
        <v>113.1</v>
      </c>
      <c r="P21" s="284">
        <v>106</v>
      </c>
      <c r="Q21" s="285">
        <v>1266.6690000000001</v>
      </c>
      <c r="R21" s="377">
        <v>1148.4690000000001</v>
      </c>
      <c r="S21" s="13"/>
      <c r="T21" s="356"/>
    </row>
    <row r="22" spans="1:20" ht="12.75" customHeight="1" x14ac:dyDescent="0.2">
      <c r="A22" s="434">
        <v>40</v>
      </c>
      <c r="B22" s="168">
        <v>18</v>
      </c>
      <c r="C22" s="155">
        <v>355.3</v>
      </c>
      <c r="D22" s="156">
        <v>334.1</v>
      </c>
      <c r="E22" s="155">
        <v>3683.0029999999997</v>
      </c>
      <c r="F22" s="163">
        <v>3085.1030000000001</v>
      </c>
      <c r="G22" s="461">
        <v>40</v>
      </c>
      <c r="H22" s="231">
        <v>18</v>
      </c>
      <c r="I22" s="232">
        <v>259.2</v>
      </c>
      <c r="J22" s="233">
        <v>245.5</v>
      </c>
      <c r="K22" s="232">
        <v>2724.4140000000002</v>
      </c>
      <c r="L22" s="234">
        <v>2326.3139999999999</v>
      </c>
      <c r="M22" s="432">
        <v>40</v>
      </c>
      <c r="N22" s="427">
        <v>18</v>
      </c>
      <c r="O22" s="284">
        <v>258.3</v>
      </c>
      <c r="P22" s="284">
        <v>245.7</v>
      </c>
      <c r="Q22" s="285">
        <v>2651.9459999999999</v>
      </c>
      <c r="R22" s="377">
        <v>2281.7460000000001</v>
      </c>
      <c r="S22" s="13"/>
      <c r="T22" s="356"/>
    </row>
    <row r="23" spans="1:20" ht="13.5" customHeight="1" x14ac:dyDescent="0.2">
      <c r="A23" s="434">
        <v>45</v>
      </c>
      <c r="B23" s="168" t="s">
        <v>240</v>
      </c>
      <c r="C23" s="155">
        <v>283.10000000000002</v>
      </c>
      <c r="D23" s="156">
        <v>267.2</v>
      </c>
      <c r="E23" s="155">
        <v>2845.172</v>
      </c>
      <c r="F23" s="163">
        <v>2437.3719999999998</v>
      </c>
      <c r="G23" s="461">
        <v>45</v>
      </c>
      <c r="H23" s="231" t="s">
        <v>240</v>
      </c>
      <c r="I23" s="232">
        <v>247.5</v>
      </c>
      <c r="J23" s="233">
        <v>233.4</v>
      </c>
      <c r="K23" s="232">
        <v>2634.4040000000005</v>
      </c>
      <c r="L23" s="234">
        <v>2289.3040000000001</v>
      </c>
      <c r="M23" s="432">
        <v>45</v>
      </c>
      <c r="N23" s="427" t="s">
        <v>240</v>
      </c>
      <c r="O23" s="284">
        <v>248.3</v>
      </c>
      <c r="P23" s="284">
        <v>233.4</v>
      </c>
      <c r="Q23" s="285">
        <v>2634.4040000000005</v>
      </c>
      <c r="R23" s="377">
        <v>2289.3040000000001</v>
      </c>
      <c r="S23" s="13"/>
    </row>
    <row r="24" spans="1:20" ht="12.75" customHeight="1" x14ac:dyDescent="0.2">
      <c r="A24" s="434">
        <v>51</v>
      </c>
      <c r="B24" s="168">
        <v>2</v>
      </c>
      <c r="C24" s="155">
        <v>400.4</v>
      </c>
      <c r="D24" s="156">
        <v>366.8</v>
      </c>
      <c r="E24" s="155">
        <v>4199.8950000000004</v>
      </c>
      <c r="F24" s="163">
        <v>3426.835</v>
      </c>
      <c r="G24" s="461">
        <v>51</v>
      </c>
      <c r="H24" s="231">
        <v>2</v>
      </c>
      <c r="I24" s="232">
        <v>312.89999999999998</v>
      </c>
      <c r="J24" s="233">
        <v>295.5</v>
      </c>
      <c r="K24" s="232">
        <v>3275.1579999999999</v>
      </c>
      <c r="L24" s="234">
        <v>2880.5479999999998</v>
      </c>
      <c r="M24" s="432">
        <v>51</v>
      </c>
      <c r="N24" s="427">
        <v>2</v>
      </c>
      <c r="O24" s="284">
        <v>284.7</v>
      </c>
      <c r="P24" s="284">
        <v>268.7</v>
      </c>
      <c r="Q24" s="285">
        <v>3024.5450000000001</v>
      </c>
      <c r="R24" s="377">
        <v>2647.835</v>
      </c>
      <c r="S24" s="13"/>
    </row>
    <row r="25" spans="1:20" ht="13.5" customHeight="1" x14ac:dyDescent="0.2">
      <c r="A25" s="434">
        <v>53</v>
      </c>
      <c r="B25" s="168">
        <v>1</v>
      </c>
      <c r="C25" s="155">
        <v>241.4</v>
      </c>
      <c r="D25" s="156">
        <v>221.8</v>
      </c>
      <c r="E25" s="155">
        <v>2700.7330000000006</v>
      </c>
      <c r="F25" s="163">
        <v>2171.8330000000001</v>
      </c>
      <c r="G25" s="461">
        <v>53</v>
      </c>
      <c r="H25" s="231">
        <v>1</v>
      </c>
      <c r="I25" s="232">
        <v>147.5</v>
      </c>
      <c r="J25" s="233">
        <v>139</v>
      </c>
      <c r="K25" s="232">
        <v>1674.8489999999999</v>
      </c>
      <c r="L25" s="234">
        <v>1442.049</v>
      </c>
      <c r="M25" s="432">
        <v>53</v>
      </c>
      <c r="N25" s="427">
        <v>1</v>
      </c>
      <c r="O25" s="284">
        <v>144.9</v>
      </c>
      <c r="P25" s="284">
        <v>136.30000000000001</v>
      </c>
      <c r="Q25" s="285">
        <v>1578.6590000000003</v>
      </c>
      <c r="R25" s="377">
        <v>1344.4589999999998</v>
      </c>
      <c r="S25" s="13"/>
    </row>
    <row r="26" spans="1:20" ht="12.75" customHeight="1" x14ac:dyDescent="0.2">
      <c r="A26" s="434">
        <v>55</v>
      </c>
      <c r="B26" s="168" t="s">
        <v>241</v>
      </c>
      <c r="C26" s="155">
        <v>196.1</v>
      </c>
      <c r="D26" s="156">
        <v>182.8</v>
      </c>
      <c r="E26" s="155">
        <v>2063.7280000000001</v>
      </c>
      <c r="F26" s="163">
        <v>1718.348</v>
      </c>
      <c r="G26" s="461">
        <v>55</v>
      </c>
      <c r="H26" s="231" t="s">
        <v>241</v>
      </c>
      <c r="I26" s="232">
        <v>109.8</v>
      </c>
      <c r="J26" s="233">
        <v>103.5</v>
      </c>
      <c r="K26" s="232">
        <v>1203.028</v>
      </c>
      <c r="L26" s="234">
        <v>1051.1880000000001</v>
      </c>
      <c r="M26" s="432">
        <v>55</v>
      </c>
      <c r="N26" s="427" t="s">
        <v>241</v>
      </c>
      <c r="O26" s="284">
        <v>110</v>
      </c>
      <c r="P26" s="284">
        <v>104</v>
      </c>
      <c r="Q26" s="285">
        <v>1198.9280000000001</v>
      </c>
      <c r="R26" s="377">
        <v>1051.1880000000001</v>
      </c>
      <c r="S26" s="13"/>
    </row>
    <row r="27" spans="1:20" ht="13.5" customHeight="1" x14ac:dyDescent="0.2">
      <c r="A27" s="434">
        <v>60</v>
      </c>
      <c r="B27" s="168">
        <v>2</v>
      </c>
      <c r="C27" s="155">
        <v>387</v>
      </c>
      <c r="D27" s="156">
        <v>354.5</v>
      </c>
      <c r="E27" s="155">
        <v>4293.6559999999999</v>
      </c>
      <c r="F27" s="163">
        <v>3456.6260000000002</v>
      </c>
      <c r="G27" s="461">
        <v>60</v>
      </c>
      <c r="H27" s="231">
        <v>2</v>
      </c>
      <c r="I27" s="232">
        <v>254.3</v>
      </c>
      <c r="J27" s="233">
        <v>236.9</v>
      </c>
      <c r="K27" s="232">
        <v>3097.8760000000002</v>
      </c>
      <c r="L27" s="234">
        <v>2523.2159999999999</v>
      </c>
      <c r="M27" s="432">
        <v>60</v>
      </c>
      <c r="N27" s="427">
        <v>2</v>
      </c>
      <c r="O27" s="284">
        <v>245.6</v>
      </c>
      <c r="P27" s="284">
        <v>227.7</v>
      </c>
      <c r="Q27" s="285">
        <v>3022.837</v>
      </c>
      <c r="R27" s="377">
        <v>2408.7869999999998</v>
      </c>
      <c r="S27" s="13"/>
    </row>
    <row r="28" spans="1:20" ht="12.75" customHeight="1" x14ac:dyDescent="0.2">
      <c r="A28" s="434">
        <v>62</v>
      </c>
      <c r="B28" s="168">
        <v>1</v>
      </c>
      <c r="C28" s="155">
        <v>130.4</v>
      </c>
      <c r="D28" s="156">
        <v>122</v>
      </c>
      <c r="E28" s="155">
        <v>1661.18</v>
      </c>
      <c r="F28" s="163">
        <v>1404.48</v>
      </c>
      <c r="G28" s="461">
        <v>62</v>
      </c>
      <c r="H28" s="231">
        <v>1</v>
      </c>
      <c r="I28" s="232">
        <v>92.9</v>
      </c>
      <c r="J28" s="233">
        <v>88.7</v>
      </c>
      <c r="K28" s="232">
        <v>1164.636</v>
      </c>
      <c r="L28" s="234">
        <v>1051.7360000000001</v>
      </c>
      <c r="M28" s="432">
        <v>62</v>
      </c>
      <c r="N28" s="427">
        <v>1</v>
      </c>
      <c r="O28" s="284">
        <v>94.1</v>
      </c>
      <c r="P28" s="284">
        <v>90.4</v>
      </c>
      <c r="Q28" s="285">
        <v>1163.9359999999999</v>
      </c>
      <c r="R28" s="377">
        <v>1051.7360000000001</v>
      </c>
      <c r="S28" s="13"/>
    </row>
    <row r="29" spans="1:20" ht="13.5" customHeight="1" x14ac:dyDescent="0.2">
      <c r="A29" s="434">
        <v>66</v>
      </c>
      <c r="B29" s="168">
        <v>1</v>
      </c>
      <c r="C29" s="155">
        <v>214.8</v>
      </c>
      <c r="D29" s="156">
        <v>194.3</v>
      </c>
      <c r="E29" s="155">
        <v>2105.808</v>
      </c>
      <c r="F29" s="163">
        <v>1733.318</v>
      </c>
      <c r="G29" s="461">
        <v>66</v>
      </c>
      <c r="H29" s="231">
        <v>1</v>
      </c>
      <c r="I29" s="232">
        <v>174.2</v>
      </c>
      <c r="J29" s="233">
        <v>159.5</v>
      </c>
      <c r="K29" s="232">
        <v>1771.154</v>
      </c>
      <c r="L29" s="234">
        <v>1497.354</v>
      </c>
      <c r="M29" s="432">
        <v>66</v>
      </c>
      <c r="N29" s="427">
        <v>1</v>
      </c>
      <c r="O29" s="284">
        <v>134.4</v>
      </c>
      <c r="P29" s="284">
        <v>127.4</v>
      </c>
      <c r="Q29" s="285">
        <v>1260.52</v>
      </c>
      <c r="R29" s="377">
        <v>1152.32</v>
      </c>
      <c r="S29" s="13"/>
    </row>
    <row r="30" spans="1:20" ht="12.75" customHeight="1" x14ac:dyDescent="0.2">
      <c r="A30" s="434">
        <v>68</v>
      </c>
      <c r="B30" s="168">
        <v>13</v>
      </c>
      <c r="C30" s="155">
        <v>103.2</v>
      </c>
      <c r="D30" s="156">
        <v>99.3</v>
      </c>
      <c r="E30" s="155">
        <v>1057.74</v>
      </c>
      <c r="F30" s="163">
        <v>953.04</v>
      </c>
      <c r="G30" s="461">
        <v>68</v>
      </c>
      <c r="H30" s="231">
        <v>13</v>
      </c>
      <c r="I30" s="232">
        <v>101.8</v>
      </c>
      <c r="J30" s="233">
        <v>98.3</v>
      </c>
      <c r="K30" s="232">
        <v>1045.44</v>
      </c>
      <c r="L30" s="234">
        <v>953.04</v>
      </c>
      <c r="M30" s="432">
        <v>68</v>
      </c>
      <c r="N30" s="427">
        <v>13</v>
      </c>
      <c r="O30" s="284">
        <v>101.7</v>
      </c>
      <c r="P30" s="284">
        <v>98.3</v>
      </c>
      <c r="Q30" s="285">
        <v>1045.44</v>
      </c>
      <c r="R30" s="377">
        <v>953.04</v>
      </c>
      <c r="S30" s="13"/>
    </row>
    <row r="31" spans="1:20" ht="13.5" customHeight="1" x14ac:dyDescent="0.2">
      <c r="A31" s="434">
        <v>70</v>
      </c>
      <c r="B31" s="168">
        <v>9</v>
      </c>
      <c r="C31" s="155">
        <v>220.2</v>
      </c>
      <c r="D31" s="156">
        <v>214.1</v>
      </c>
      <c r="E31" s="155">
        <v>2280.5419999999999</v>
      </c>
      <c r="F31" s="163">
        <v>2153.8420000000001</v>
      </c>
      <c r="G31" s="461">
        <v>70</v>
      </c>
      <c r="H31" s="231">
        <v>9</v>
      </c>
      <c r="I31" s="232">
        <v>194.5</v>
      </c>
      <c r="J31" s="233">
        <v>187.1</v>
      </c>
      <c r="K31" s="232">
        <v>2180.451</v>
      </c>
      <c r="L31" s="234">
        <v>2009.451</v>
      </c>
      <c r="M31" s="432">
        <v>70</v>
      </c>
      <c r="N31" s="427">
        <v>9</v>
      </c>
      <c r="O31" s="284">
        <v>194.6</v>
      </c>
      <c r="P31" s="284">
        <v>187.1</v>
      </c>
      <c r="Q31" s="285">
        <v>2186.5509999999999</v>
      </c>
      <c r="R31" s="377">
        <v>2009.451</v>
      </c>
      <c r="S31" s="13"/>
    </row>
    <row r="32" spans="1:20" ht="12.75" customHeight="1" x14ac:dyDescent="0.2">
      <c r="A32" s="434">
        <v>71</v>
      </c>
      <c r="B32" s="168">
        <v>9</v>
      </c>
      <c r="C32" s="155">
        <v>31.2</v>
      </c>
      <c r="D32" s="156">
        <v>30.3</v>
      </c>
      <c r="E32" s="155">
        <v>280.43700000000001</v>
      </c>
      <c r="F32" s="163">
        <v>257.93700000000001</v>
      </c>
      <c r="G32" s="461">
        <v>71</v>
      </c>
      <c r="H32" s="231">
        <v>9</v>
      </c>
      <c r="I32" s="232">
        <v>31.5</v>
      </c>
      <c r="J32" s="233">
        <v>29.6</v>
      </c>
      <c r="K32" s="232">
        <v>311.23700000000002</v>
      </c>
      <c r="L32" s="234">
        <v>257.93700000000001</v>
      </c>
      <c r="M32" s="432">
        <v>71</v>
      </c>
      <c r="N32" s="427">
        <v>9</v>
      </c>
      <c r="O32" s="284">
        <v>31.4</v>
      </c>
      <c r="P32" s="284">
        <v>29.6</v>
      </c>
      <c r="Q32" s="285">
        <v>312.33699999999999</v>
      </c>
      <c r="R32" s="377">
        <v>257.93700000000001</v>
      </c>
      <c r="S32" s="13"/>
    </row>
    <row r="33" spans="1:19" ht="13.5" customHeight="1" x14ac:dyDescent="0.2">
      <c r="A33" s="434">
        <v>76</v>
      </c>
      <c r="B33" s="168">
        <v>9</v>
      </c>
      <c r="C33" s="155">
        <v>171.9</v>
      </c>
      <c r="D33" s="156">
        <v>166.2</v>
      </c>
      <c r="E33" s="155">
        <v>1784.165</v>
      </c>
      <c r="F33" s="163">
        <v>1654.0650000000001</v>
      </c>
      <c r="G33" s="461">
        <v>76</v>
      </c>
      <c r="H33" s="231">
        <v>9</v>
      </c>
      <c r="I33" s="232">
        <v>141.30000000000001</v>
      </c>
      <c r="J33" s="233">
        <v>136.6</v>
      </c>
      <c r="K33" s="232">
        <v>1539.4190000000003</v>
      </c>
      <c r="L33" s="234">
        <v>1426.6189999999999</v>
      </c>
      <c r="M33" s="432">
        <v>76</v>
      </c>
      <c r="N33" s="427">
        <v>9</v>
      </c>
      <c r="O33" s="284">
        <v>140.9</v>
      </c>
      <c r="P33" s="284">
        <v>136.19999999999999</v>
      </c>
      <c r="Q33" s="285">
        <v>1537.019</v>
      </c>
      <c r="R33" s="377">
        <v>1426.6189999999999</v>
      </c>
      <c r="S33" s="13"/>
    </row>
    <row r="34" spans="1:19" ht="12.75" customHeight="1" x14ac:dyDescent="0.2">
      <c r="A34" s="434">
        <v>78</v>
      </c>
      <c r="B34" s="168">
        <v>9</v>
      </c>
      <c r="C34" s="155">
        <v>227.9</v>
      </c>
      <c r="D34" s="156">
        <v>214.7</v>
      </c>
      <c r="E34" s="155">
        <v>2610.5340000000001</v>
      </c>
      <c r="F34" s="163">
        <v>2353.6840000000002</v>
      </c>
      <c r="G34" s="461">
        <v>78</v>
      </c>
      <c r="H34" s="231">
        <v>9</v>
      </c>
      <c r="I34" s="232">
        <v>176.1</v>
      </c>
      <c r="J34" s="233">
        <v>166.4</v>
      </c>
      <c r="K34" s="232">
        <v>2137.337</v>
      </c>
      <c r="L34" s="234">
        <v>1924.9369999999999</v>
      </c>
      <c r="M34" s="432">
        <v>78</v>
      </c>
      <c r="N34" s="427">
        <v>9</v>
      </c>
      <c r="O34" s="284">
        <v>176.1</v>
      </c>
      <c r="P34" s="284">
        <v>166.5</v>
      </c>
      <c r="Q34" s="285">
        <v>2130.7370000000001</v>
      </c>
      <c r="R34" s="377">
        <v>1924.9369999999999</v>
      </c>
      <c r="S34" s="13"/>
    </row>
    <row r="35" spans="1:19" ht="13.5" customHeight="1" x14ac:dyDescent="0.2">
      <c r="A35" s="434">
        <v>81</v>
      </c>
      <c r="B35" s="168">
        <v>3</v>
      </c>
      <c r="C35" s="155">
        <v>240.6</v>
      </c>
      <c r="D35" s="156">
        <v>223.7</v>
      </c>
      <c r="E35" s="155">
        <v>2541.4259999999999</v>
      </c>
      <c r="F35" s="163">
        <v>2175.1260000000002</v>
      </c>
      <c r="G35" s="461">
        <v>81</v>
      </c>
      <c r="H35" s="231">
        <v>3</v>
      </c>
      <c r="I35" s="232">
        <v>209.3</v>
      </c>
      <c r="J35" s="233">
        <v>194.3</v>
      </c>
      <c r="K35" s="232">
        <v>2299.8919999999998</v>
      </c>
      <c r="L35" s="234">
        <v>1957.5920000000001</v>
      </c>
      <c r="M35" s="432">
        <v>81</v>
      </c>
      <c r="N35" s="427">
        <v>3</v>
      </c>
      <c r="O35" s="284">
        <v>198.4</v>
      </c>
      <c r="P35" s="284">
        <v>184.9</v>
      </c>
      <c r="Q35" s="285">
        <v>2149.6590000000001</v>
      </c>
      <c r="R35" s="377">
        <v>1857.3589999999999</v>
      </c>
      <c r="S35" s="13"/>
    </row>
    <row r="36" spans="1:19" ht="12.75" customHeight="1" x14ac:dyDescent="0.2">
      <c r="A36" s="434">
        <v>83</v>
      </c>
      <c r="B36" s="168">
        <v>3</v>
      </c>
      <c r="C36" s="155">
        <v>79.599999999999994</v>
      </c>
      <c r="D36" s="156">
        <v>76.099999999999994</v>
      </c>
      <c r="E36" s="155">
        <v>785.47</v>
      </c>
      <c r="F36" s="163">
        <v>722.27</v>
      </c>
      <c r="G36" s="461">
        <v>83</v>
      </c>
      <c r="H36" s="231">
        <v>3</v>
      </c>
      <c r="I36" s="232">
        <v>78.7</v>
      </c>
      <c r="J36" s="233">
        <v>75.3</v>
      </c>
      <c r="K36" s="232">
        <v>785.87</v>
      </c>
      <c r="L36" s="234">
        <v>722.27</v>
      </c>
      <c r="M36" s="432">
        <v>83</v>
      </c>
      <c r="N36" s="427">
        <v>3</v>
      </c>
      <c r="O36" s="284">
        <v>78.7</v>
      </c>
      <c r="P36" s="284">
        <v>75.3</v>
      </c>
      <c r="Q36" s="285">
        <v>783.67</v>
      </c>
      <c r="R36" s="377">
        <v>722.27</v>
      </c>
      <c r="S36" s="13"/>
    </row>
    <row r="37" spans="1:19" ht="13.5" customHeight="1" x14ac:dyDescent="0.2">
      <c r="A37" s="434">
        <v>90</v>
      </c>
      <c r="B37" s="168">
        <v>15</v>
      </c>
      <c r="C37" s="155">
        <v>155.4</v>
      </c>
      <c r="D37" s="156">
        <v>146.6</v>
      </c>
      <c r="E37" s="155">
        <v>2278.0300000000002</v>
      </c>
      <c r="F37" s="163">
        <v>2005.53</v>
      </c>
      <c r="G37" s="461">
        <v>90</v>
      </c>
      <c r="H37" s="231">
        <v>15</v>
      </c>
      <c r="I37" s="232">
        <v>99.7</v>
      </c>
      <c r="J37" s="233">
        <v>93.8</v>
      </c>
      <c r="K37" s="232">
        <v>1396.1869999999999</v>
      </c>
      <c r="L37" s="234">
        <v>1213.8869999999999</v>
      </c>
      <c r="M37" s="432">
        <v>90</v>
      </c>
      <c r="N37" s="427">
        <v>15</v>
      </c>
      <c r="O37" s="284">
        <v>92.7</v>
      </c>
      <c r="P37" s="284">
        <v>87.7</v>
      </c>
      <c r="Q37" s="285">
        <v>1281.1079999999999</v>
      </c>
      <c r="R37" s="377">
        <v>1126.808</v>
      </c>
      <c r="S37" s="13"/>
    </row>
    <row r="38" spans="1:19" ht="12.75" customHeight="1" x14ac:dyDescent="0.2">
      <c r="A38" s="434">
        <v>92</v>
      </c>
      <c r="B38" s="168">
        <v>15</v>
      </c>
      <c r="C38" s="155">
        <v>137.30000000000001</v>
      </c>
      <c r="D38" s="156">
        <v>126.8</v>
      </c>
      <c r="E38" s="155">
        <v>1738.8219999999999</v>
      </c>
      <c r="F38" s="163">
        <v>1456.5219999999999</v>
      </c>
      <c r="G38" s="461">
        <v>92</v>
      </c>
      <c r="H38" s="231">
        <v>15</v>
      </c>
      <c r="I38" s="232">
        <v>129.6</v>
      </c>
      <c r="J38" s="233">
        <v>121.3</v>
      </c>
      <c r="K38" s="232">
        <v>1657.6220000000001</v>
      </c>
      <c r="L38" s="234">
        <v>1456.5219999999999</v>
      </c>
      <c r="M38" s="432">
        <v>92</v>
      </c>
      <c r="N38" s="427">
        <v>15</v>
      </c>
      <c r="O38" s="284">
        <v>129.9</v>
      </c>
      <c r="P38" s="284">
        <v>122.8</v>
      </c>
      <c r="Q38" s="285">
        <v>1624.7220000000002</v>
      </c>
      <c r="R38" s="377">
        <v>1456.5219999999999</v>
      </c>
      <c r="S38" s="13"/>
    </row>
    <row r="39" spans="1:19" ht="13.5" customHeight="1" x14ac:dyDescent="0.2">
      <c r="A39" s="434">
        <v>94</v>
      </c>
      <c r="B39" s="168">
        <v>15</v>
      </c>
      <c r="C39" s="155">
        <v>176.2</v>
      </c>
      <c r="D39" s="156">
        <v>165</v>
      </c>
      <c r="E39" s="155">
        <v>2291.9470000000001</v>
      </c>
      <c r="F39" s="163">
        <v>2007.547</v>
      </c>
      <c r="G39" s="461">
        <v>94</v>
      </c>
      <c r="H39" s="231">
        <v>15</v>
      </c>
      <c r="I39" s="232">
        <v>181.1</v>
      </c>
      <c r="J39" s="233">
        <v>166.7</v>
      </c>
      <c r="K39" s="232">
        <v>2515.73</v>
      </c>
      <c r="L39" s="234">
        <v>2104.85</v>
      </c>
      <c r="M39" s="432">
        <v>94</v>
      </c>
      <c r="N39" s="427">
        <v>15</v>
      </c>
      <c r="O39" s="284">
        <v>171.9</v>
      </c>
      <c r="P39" s="284">
        <v>161</v>
      </c>
      <c r="Q39" s="285">
        <v>2308.3589999999999</v>
      </c>
      <c r="R39" s="377">
        <v>2007.759</v>
      </c>
      <c r="S39" s="13"/>
    </row>
    <row r="40" spans="1:19" ht="12.75" customHeight="1" x14ac:dyDescent="0.2">
      <c r="A40" s="434">
        <v>102</v>
      </c>
      <c r="B40" s="168">
        <v>5</v>
      </c>
      <c r="C40" s="155">
        <v>85.1</v>
      </c>
      <c r="D40" s="156">
        <v>79.3</v>
      </c>
      <c r="E40" s="155">
        <v>964.09300000000007</v>
      </c>
      <c r="F40" s="163">
        <v>866.29300000000001</v>
      </c>
      <c r="G40" s="461">
        <v>102</v>
      </c>
      <c r="H40" s="231">
        <v>5</v>
      </c>
      <c r="I40" s="232">
        <v>83.6</v>
      </c>
      <c r="J40" s="233">
        <v>78.599999999999994</v>
      </c>
      <c r="K40" s="232">
        <v>946.91800000000001</v>
      </c>
      <c r="L40" s="234">
        <v>859.11800000000005</v>
      </c>
      <c r="M40" s="432">
        <v>102</v>
      </c>
      <c r="N40" s="427">
        <v>5</v>
      </c>
      <c r="O40" s="284">
        <v>83.9</v>
      </c>
      <c r="P40" s="284">
        <v>78.599999999999994</v>
      </c>
      <c r="Q40" s="285">
        <v>946.91800000000001</v>
      </c>
      <c r="R40" s="377">
        <v>859.11800000000005</v>
      </c>
      <c r="S40" s="13"/>
    </row>
    <row r="41" spans="1:19" ht="13.5" customHeight="1" x14ac:dyDescent="0.2">
      <c r="A41" s="434">
        <v>105</v>
      </c>
      <c r="B41" s="168">
        <v>2</v>
      </c>
      <c r="C41" s="155">
        <v>339.9</v>
      </c>
      <c r="D41" s="156">
        <v>319.7</v>
      </c>
      <c r="E41" s="155">
        <v>3342.0509999999999</v>
      </c>
      <c r="F41" s="163">
        <v>2986.3310000000001</v>
      </c>
      <c r="G41" s="461">
        <v>105</v>
      </c>
      <c r="H41" s="231">
        <v>2</v>
      </c>
      <c r="I41" s="232">
        <v>233.1</v>
      </c>
      <c r="J41" s="233">
        <v>219.2</v>
      </c>
      <c r="K41" s="232">
        <v>2346.6819999999998</v>
      </c>
      <c r="L41" s="234">
        <v>2105.7820000000002</v>
      </c>
      <c r="M41" s="432">
        <v>105</v>
      </c>
      <c r="N41" s="427">
        <v>2</v>
      </c>
      <c r="O41" s="284">
        <v>191.5</v>
      </c>
      <c r="P41" s="284">
        <v>176.6</v>
      </c>
      <c r="Q41" s="285">
        <v>1899.5319999999999</v>
      </c>
      <c r="R41" s="377">
        <v>1655.6420000000001</v>
      </c>
      <c r="S41" s="13"/>
    </row>
    <row r="42" spans="1:19" ht="13.5" customHeight="1" x14ac:dyDescent="0.2">
      <c r="A42" s="434">
        <v>106</v>
      </c>
      <c r="B42" s="168">
        <v>13</v>
      </c>
      <c r="C42" s="155">
        <v>30.8</v>
      </c>
      <c r="D42" s="156">
        <v>29.5</v>
      </c>
      <c r="E42" s="155">
        <v>294.45400000000001</v>
      </c>
      <c r="F42" s="163">
        <v>271.85399999999998</v>
      </c>
      <c r="G42" s="461"/>
      <c r="H42" s="231"/>
      <c r="I42" s="232"/>
      <c r="J42" s="233"/>
      <c r="K42" s="232"/>
      <c r="L42" s="234"/>
      <c r="M42" s="432"/>
      <c r="N42" s="427"/>
      <c r="O42" s="284"/>
      <c r="P42" s="284"/>
      <c r="Q42" s="285"/>
      <c r="R42" s="377"/>
      <c r="S42" s="13"/>
    </row>
    <row r="43" spans="1:19" ht="13.5" customHeight="1" x14ac:dyDescent="0.2">
      <c r="A43" s="434">
        <v>108</v>
      </c>
      <c r="B43" s="168">
        <v>5</v>
      </c>
      <c r="C43" s="155">
        <v>222.4</v>
      </c>
      <c r="D43" s="156">
        <v>204.5</v>
      </c>
      <c r="E43" s="155">
        <v>2660.5340000000001</v>
      </c>
      <c r="F43" s="163">
        <v>2266.8339999999998</v>
      </c>
      <c r="G43" s="461">
        <v>108</v>
      </c>
      <c r="H43" s="231">
        <v>5</v>
      </c>
      <c r="I43" s="232">
        <v>176.3</v>
      </c>
      <c r="J43" s="233">
        <v>164.9</v>
      </c>
      <c r="K43" s="232">
        <v>2133.3530000000001</v>
      </c>
      <c r="L43" s="234">
        <v>1851.7529999999999</v>
      </c>
      <c r="M43" s="432">
        <v>108</v>
      </c>
      <c r="N43" s="427">
        <v>5</v>
      </c>
      <c r="O43" s="284">
        <v>162.69999999999999</v>
      </c>
      <c r="P43" s="284">
        <v>149.69999999999999</v>
      </c>
      <c r="Q43" s="285">
        <v>2013.9</v>
      </c>
      <c r="R43" s="377">
        <v>1700.7</v>
      </c>
      <c r="S43" s="13"/>
    </row>
    <row r="44" spans="1:19" ht="12.75" customHeight="1" x14ac:dyDescent="0.2">
      <c r="A44" s="434">
        <v>110</v>
      </c>
      <c r="B44" s="168">
        <v>5</v>
      </c>
      <c r="C44" s="155">
        <v>127.1</v>
      </c>
      <c r="D44" s="156">
        <v>118.2</v>
      </c>
      <c r="E44" s="155">
        <v>1422.6669999999999</v>
      </c>
      <c r="F44" s="163">
        <v>1259.7670000000001</v>
      </c>
      <c r="G44" s="461">
        <v>110</v>
      </c>
      <c r="H44" s="231">
        <v>5</v>
      </c>
      <c r="I44" s="232">
        <v>103.2</v>
      </c>
      <c r="J44" s="233">
        <v>99.3</v>
      </c>
      <c r="K44" s="232">
        <v>1143.1420000000001</v>
      </c>
      <c r="L44" s="234">
        <v>1067.1420000000001</v>
      </c>
      <c r="M44" s="432">
        <v>110</v>
      </c>
      <c r="N44" s="427">
        <v>5</v>
      </c>
      <c r="O44" s="284">
        <v>103.3</v>
      </c>
      <c r="P44" s="284">
        <v>98.9</v>
      </c>
      <c r="Q44" s="285">
        <v>1147.127</v>
      </c>
      <c r="R44" s="377">
        <v>1066.2270000000001</v>
      </c>
      <c r="S44" s="13"/>
    </row>
    <row r="45" spans="1:19" ht="13.5" customHeight="1" x14ac:dyDescent="0.2">
      <c r="A45" s="434">
        <v>111</v>
      </c>
      <c r="B45" s="168">
        <v>18</v>
      </c>
      <c r="C45" s="155">
        <v>268.60000000000002</v>
      </c>
      <c r="D45" s="156">
        <v>250.3</v>
      </c>
      <c r="E45" s="155">
        <v>2990.14</v>
      </c>
      <c r="F45" s="163">
        <v>2428.94</v>
      </c>
      <c r="G45" s="461">
        <v>111</v>
      </c>
      <c r="H45" s="231">
        <v>18</v>
      </c>
      <c r="I45" s="232">
        <v>225.5</v>
      </c>
      <c r="J45" s="233">
        <v>212.2</v>
      </c>
      <c r="K45" s="232">
        <v>2532.8119999999999</v>
      </c>
      <c r="L45" s="234">
        <v>2118.8119999999999</v>
      </c>
      <c r="M45" s="432">
        <v>111</v>
      </c>
      <c r="N45" s="427">
        <v>18</v>
      </c>
      <c r="O45" s="284">
        <v>222</v>
      </c>
      <c r="P45" s="284">
        <v>209.1</v>
      </c>
      <c r="Q45" s="285">
        <v>2478.4490000000001</v>
      </c>
      <c r="R45" s="377">
        <v>2076.6489999999999</v>
      </c>
      <c r="S45" s="13"/>
    </row>
    <row r="46" spans="1:19" ht="12.75" customHeight="1" x14ac:dyDescent="0.2">
      <c r="A46" s="434">
        <v>115</v>
      </c>
      <c r="B46" s="168">
        <v>18</v>
      </c>
      <c r="C46" s="155">
        <v>234.4</v>
      </c>
      <c r="D46" s="156">
        <v>217.4</v>
      </c>
      <c r="E46" s="155">
        <v>2687.2649999999999</v>
      </c>
      <c r="F46" s="163">
        <v>2169.8649999999998</v>
      </c>
      <c r="G46" s="461">
        <v>115</v>
      </c>
      <c r="H46" s="231">
        <v>18</v>
      </c>
      <c r="I46" s="232">
        <v>189.9</v>
      </c>
      <c r="J46" s="233">
        <v>177.9</v>
      </c>
      <c r="K46" s="232">
        <v>2281.3739999999998</v>
      </c>
      <c r="L46" s="234">
        <v>1891.4739999999999</v>
      </c>
      <c r="M46" s="432">
        <v>115</v>
      </c>
      <c r="N46" s="427">
        <v>18</v>
      </c>
      <c r="O46" s="284">
        <v>182.2</v>
      </c>
      <c r="P46" s="284">
        <v>170.4</v>
      </c>
      <c r="Q46" s="285">
        <v>2190.5430000000001</v>
      </c>
      <c r="R46" s="377">
        <v>1820.5429999999999</v>
      </c>
      <c r="S46" s="13"/>
    </row>
    <row r="47" spans="1:19" ht="13.5" customHeight="1" x14ac:dyDescent="0.2">
      <c r="A47" s="434">
        <v>117</v>
      </c>
      <c r="B47" s="168">
        <v>18</v>
      </c>
      <c r="C47" s="155">
        <v>156.4</v>
      </c>
      <c r="D47" s="156">
        <v>147.9</v>
      </c>
      <c r="E47" s="155">
        <v>1776.7570000000001</v>
      </c>
      <c r="F47" s="163">
        <v>1471.4570000000001</v>
      </c>
      <c r="G47" s="461">
        <v>117</v>
      </c>
      <c r="H47" s="231">
        <v>18</v>
      </c>
      <c r="I47" s="232">
        <v>141.80000000000001</v>
      </c>
      <c r="J47" s="233">
        <v>134.1</v>
      </c>
      <c r="K47" s="232">
        <v>1603.703</v>
      </c>
      <c r="L47" s="234">
        <v>1323.3030000000001</v>
      </c>
      <c r="M47" s="432">
        <v>117</v>
      </c>
      <c r="N47" s="427">
        <v>18</v>
      </c>
      <c r="O47" s="284">
        <v>128.69999999999999</v>
      </c>
      <c r="P47" s="284">
        <v>121.9</v>
      </c>
      <c r="Q47" s="285">
        <v>1488.172</v>
      </c>
      <c r="R47" s="377">
        <v>1235.672</v>
      </c>
      <c r="S47" s="13"/>
    </row>
    <row r="48" spans="1:19" ht="12" customHeight="1" x14ac:dyDescent="0.2">
      <c r="A48" s="434">
        <v>120</v>
      </c>
      <c r="B48" s="168">
        <v>18</v>
      </c>
      <c r="C48" s="155">
        <v>96.8</v>
      </c>
      <c r="D48" s="156">
        <v>92</v>
      </c>
      <c r="E48" s="155">
        <v>1295.3109999999999</v>
      </c>
      <c r="F48" s="163">
        <v>1128.211</v>
      </c>
      <c r="G48" s="461">
        <v>120</v>
      </c>
      <c r="H48" s="231">
        <v>18</v>
      </c>
      <c r="I48" s="232">
        <v>91.5</v>
      </c>
      <c r="J48" s="233">
        <v>87.6</v>
      </c>
      <c r="K48" s="232">
        <v>1204.607</v>
      </c>
      <c r="L48" s="234">
        <v>1058.5070000000001</v>
      </c>
      <c r="M48" s="432">
        <v>120</v>
      </c>
      <c r="N48" s="427">
        <v>18</v>
      </c>
      <c r="O48" s="284">
        <v>91.5</v>
      </c>
      <c r="P48" s="284">
        <v>87.6</v>
      </c>
      <c r="Q48" s="285">
        <v>1204.607</v>
      </c>
      <c r="R48" s="377">
        <v>1058.5070000000001</v>
      </c>
      <c r="S48" s="13"/>
    </row>
    <row r="49" spans="1:19" ht="12.75" customHeight="1" x14ac:dyDescent="0.2">
      <c r="A49" s="434">
        <v>127</v>
      </c>
      <c r="B49" s="168">
        <v>18</v>
      </c>
      <c r="C49" s="155">
        <v>29</v>
      </c>
      <c r="D49" s="156">
        <v>27.4</v>
      </c>
      <c r="E49" s="155">
        <v>332.66</v>
      </c>
      <c r="F49" s="163">
        <v>289.66000000000003</v>
      </c>
      <c r="G49" s="461"/>
      <c r="H49" s="231"/>
      <c r="I49" s="232"/>
      <c r="J49" s="233"/>
      <c r="K49" s="232"/>
      <c r="L49" s="234"/>
      <c r="M49" s="432"/>
      <c r="N49" s="427"/>
      <c r="O49" s="284"/>
      <c r="P49" s="284"/>
      <c r="Q49" s="285"/>
      <c r="R49" s="377"/>
      <c r="S49" s="13"/>
    </row>
    <row r="50" spans="1:19" ht="13.5" customHeight="1" x14ac:dyDescent="0.2">
      <c r="A50" s="434">
        <v>150</v>
      </c>
      <c r="B50" s="168">
        <v>8</v>
      </c>
      <c r="C50" s="155">
        <v>210.9</v>
      </c>
      <c r="D50" s="156">
        <v>201.5</v>
      </c>
      <c r="E50" s="155">
        <v>2537.1559999999999</v>
      </c>
      <c r="F50" s="163">
        <v>2327.7559999999999</v>
      </c>
      <c r="G50" s="461">
        <v>150</v>
      </c>
      <c r="H50" s="231">
        <v>8</v>
      </c>
      <c r="I50" s="232">
        <v>191.9</v>
      </c>
      <c r="J50" s="233">
        <v>184.5</v>
      </c>
      <c r="K50" s="232">
        <v>2409.4209999999998</v>
      </c>
      <c r="L50" s="234">
        <v>2259.1210000000001</v>
      </c>
      <c r="M50" s="432">
        <v>150</v>
      </c>
      <c r="N50" s="427">
        <v>8</v>
      </c>
      <c r="O50" s="284">
        <v>191.5</v>
      </c>
      <c r="P50" s="284">
        <v>184.2</v>
      </c>
      <c r="Q50" s="285">
        <v>2409.0210000000002</v>
      </c>
      <c r="R50" s="377">
        <v>2259.1210000000001</v>
      </c>
      <c r="S50" s="13"/>
    </row>
    <row r="51" spans="1:19" ht="12.75" customHeight="1" x14ac:dyDescent="0.2">
      <c r="A51" s="434">
        <v>152</v>
      </c>
      <c r="B51" s="168" t="s">
        <v>243</v>
      </c>
      <c r="C51" s="155">
        <v>237.2</v>
      </c>
      <c r="D51" s="156">
        <v>225.8</v>
      </c>
      <c r="E51" s="155">
        <v>3215.625</v>
      </c>
      <c r="F51" s="163">
        <v>2949.125</v>
      </c>
      <c r="G51" s="461">
        <v>152</v>
      </c>
      <c r="H51" s="231" t="s">
        <v>243</v>
      </c>
      <c r="I51" s="232">
        <v>153.19999999999999</v>
      </c>
      <c r="J51" s="233">
        <v>143.80000000000001</v>
      </c>
      <c r="K51" s="232">
        <v>2169.7750000000001</v>
      </c>
      <c r="L51" s="234">
        <v>1925.675</v>
      </c>
      <c r="M51" s="432">
        <v>152</v>
      </c>
      <c r="N51" s="427" t="s">
        <v>243</v>
      </c>
      <c r="O51" s="284">
        <v>124.6</v>
      </c>
      <c r="P51" s="284">
        <v>116.8</v>
      </c>
      <c r="Q51" s="285">
        <v>1802.1420000000001</v>
      </c>
      <c r="R51" s="377">
        <v>1608.942</v>
      </c>
      <c r="S51" s="13"/>
    </row>
    <row r="52" spans="1:19" ht="13.5" customHeight="1" x14ac:dyDescent="0.2">
      <c r="A52" s="434">
        <v>154</v>
      </c>
      <c r="B52" s="168">
        <v>15</v>
      </c>
      <c r="C52" s="155">
        <v>42.8</v>
      </c>
      <c r="D52" s="156">
        <v>40.200000000000003</v>
      </c>
      <c r="E52" s="155">
        <v>585.86400000000003</v>
      </c>
      <c r="F52" s="163">
        <v>510.66399999999999</v>
      </c>
      <c r="G52" s="461"/>
      <c r="H52" s="231"/>
      <c r="I52" s="232"/>
      <c r="J52" s="233"/>
      <c r="K52" s="232"/>
      <c r="L52" s="234"/>
      <c r="M52" s="432"/>
      <c r="N52" s="427"/>
      <c r="O52" s="284"/>
      <c r="P52" s="284"/>
      <c r="Q52" s="285"/>
      <c r="R52" s="377"/>
      <c r="S52" s="13"/>
    </row>
    <row r="53" spans="1:19" ht="12.75" customHeight="1" x14ac:dyDescent="0.2">
      <c r="A53" s="434">
        <v>155</v>
      </c>
      <c r="B53" s="168">
        <v>15</v>
      </c>
      <c r="C53" s="155">
        <v>30.5</v>
      </c>
      <c r="D53" s="156">
        <v>28.5</v>
      </c>
      <c r="E53" s="155">
        <v>413.01799999999997</v>
      </c>
      <c r="F53" s="163">
        <v>362.91800000000001</v>
      </c>
      <c r="G53" s="461">
        <v>155</v>
      </c>
      <c r="H53" s="231">
        <v>15</v>
      </c>
      <c r="I53" s="232">
        <v>30.6</v>
      </c>
      <c r="J53" s="233">
        <v>28.6</v>
      </c>
      <c r="K53" s="232">
        <v>413.01799999999997</v>
      </c>
      <c r="L53" s="234">
        <v>362.91800000000001</v>
      </c>
      <c r="M53" s="432">
        <v>155</v>
      </c>
      <c r="N53" s="427">
        <v>15</v>
      </c>
      <c r="O53" s="284">
        <v>30.4</v>
      </c>
      <c r="P53" s="284">
        <v>28.3</v>
      </c>
      <c r="Q53" s="285">
        <v>413.01799999999997</v>
      </c>
      <c r="R53" s="377">
        <v>362.91800000000001</v>
      </c>
      <c r="S53" s="13"/>
    </row>
    <row r="54" spans="1:19" ht="13.5" customHeight="1" x14ac:dyDescent="0.2">
      <c r="A54" s="434">
        <v>158</v>
      </c>
      <c r="B54" s="168">
        <v>8</v>
      </c>
      <c r="C54" s="155">
        <v>42.3</v>
      </c>
      <c r="D54" s="156">
        <v>39.9</v>
      </c>
      <c r="E54" s="155">
        <v>589.51900000000001</v>
      </c>
      <c r="F54" s="163">
        <v>530.91899999999998</v>
      </c>
      <c r="G54" s="461">
        <v>158</v>
      </c>
      <c r="H54" s="231">
        <v>8</v>
      </c>
      <c r="I54" s="232">
        <v>42.8</v>
      </c>
      <c r="J54" s="233">
        <v>40.299999999999997</v>
      </c>
      <c r="K54" s="232">
        <v>595.01900000000001</v>
      </c>
      <c r="L54" s="234">
        <v>530.91899999999998</v>
      </c>
      <c r="M54" s="432">
        <v>158</v>
      </c>
      <c r="N54" s="427">
        <v>8</v>
      </c>
      <c r="O54" s="284">
        <v>42.3</v>
      </c>
      <c r="P54" s="284">
        <v>39.5</v>
      </c>
      <c r="Q54" s="285">
        <v>596.41899999999998</v>
      </c>
      <c r="R54" s="377">
        <v>530.91899999999998</v>
      </c>
      <c r="S54" s="13"/>
    </row>
    <row r="55" spans="1:19" ht="12.75" customHeight="1" x14ac:dyDescent="0.2">
      <c r="A55" s="434">
        <v>161</v>
      </c>
      <c r="B55" s="168">
        <v>8</v>
      </c>
      <c r="C55" s="155">
        <v>45.5</v>
      </c>
      <c r="D55" s="156">
        <v>42.4</v>
      </c>
      <c r="E55" s="155">
        <v>742.71300000000008</v>
      </c>
      <c r="F55" s="163">
        <v>652.81299999999999</v>
      </c>
      <c r="G55" s="461">
        <v>161</v>
      </c>
      <c r="H55" s="231">
        <v>8</v>
      </c>
      <c r="I55" s="232">
        <v>28.2</v>
      </c>
      <c r="J55" s="233">
        <v>27.4</v>
      </c>
      <c r="K55" s="232">
        <v>504.721</v>
      </c>
      <c r="L55" s="234">
        <v>480.42099999999999</v>
      </c>
      <c r="M55" s="432">
        <v>161</v>
      </c>
      <c r="N55" s="427">
        <v>8</v>
      </c>
      <c r="O55" s="284">
        <v>28.2</v>
      </c>
      <c r="P55" s="284">
        <v>27.4</v>
      </c>
      <c r="Q55" s="285">
        <v>504.721</v>
      </c>
      <c r="R55" s="377">
        <v>480.42099999999999</v>
      </c>
      <c r="S55" s="13"/>
    </row>
    <row r="56" spans="1:19" ht="13.5" customHeight="1" x14ac:dyDescent="0.2">
      <c r="A56" s="434">
        <v>163</v>
      </c>
      <c r="B56" s="168" t="s">
        <v>243</v>
      </c>
      <c r="C56" s="155">
        <v>161.6</v>
      </c>
      <c r="D56" s="156">
        <v>155.80000000000001</v>
      </c>
      <c r="E56" s="155">
        <v>1801.19</v>
      </c>
      <c r="F56" s="163">
        <v>1648.79</v>
      </c>
      <c r="G56" s="461">
        <v>163</v>
      </c>
      <c r="H56" s="231" t="s">
        <v>243</v>
      </c>
      <c r="I56" s="232">
        <v>108.4</v>
      </c>
      <c r="J56" s="233">
        <v>105.2</v>
      </c>
      <c r="K56" s="232">
        <v>1290.587</v>
      </c>
      <c r="L56" s="234">
        <v>1216.587</v>
      </c>
      <c r="M56" s="432">
        <v>163</v>
      </c>
      <c r="N56" s="427" t="s">
        <v>243</v>
      </c>
      <c r="O56" s="284">
        <v>92.5</v>
      </c>
      <c r="P56" s="284">
        <v>88.9</v>
      </c>
      <c r="Q56" s="285">
        <v>1045.3989999999999</v>
      </c>
      <c r="R56" s="377">
        <v>948.19899999999996</v>
      </c>
      <c r="S56" s="13"/>
    </row>
    <row r="57" spans="1:19" ht="12.75" customHeight="1" x14ac:dyDescent="0.2">
      <c r="A57" s="434">
        <v>164</v>
      </c>
      <c r="B57" s="168" t="s">
        <v>243</v>
      </c>
      <c r="C57" s="155">
        <v>96.2</v>
      </c>
      <c r="D57" s="156">
        <v>91.8</v>
      </c>
      <c r="E57" s="155">
        <v>1349.1579999999999</v>
      </c>
      <c r="F57" s="163">
        <v>1219.058</v>
      </c>
      <c r="G57" s="461">
        <v>164</v>
      </c>
      <c r="H57" s="231" t="s">
        <v>243</v>
      </c>
      <c r="I57" s="232">
        <v>92.8</v>
      </c>
      <c r="J57" s="233">
        <v>88.4</v>
      </c>
      <c r="K57" s="232">
        <v>1346.345</v>
      </c>
      <c r="L57" s="234">
        <v>1198.5450000000001</v>
      </c>
      <c r="M57" s="432">
        <v>164</v>
      </c>
      <c r="N57" s="427" t="s">
        <v>243</v>
      </c>
      <c r="O57" s="284">
        <v>91.5</v>
      </c>
      <c r="P57" s="284">
        <v>87.6</v>
      </c>
      <c r="Q57" s="285">
        <v>1291.5319999999999</v>
      </c>
      <c r="R57" s="377">
        <v>1178.0319999999999</v>
      </c>
      <c r="S57" s="13"/>
    </row>
    <row r="58" spans="1:19" ht="13.5" customHeight="1" x14ac:dyDescent="0.2">
      <c r="A58" s="434">
        <v>165</v>
      </c>
      <c r="B58" s="168" t="s">
        <v>243</v>
      </c>
      <c r="C58" s="155">
        <v>143</v>
      </c>
      <c r="D58" s="156">
        <v>135.19999999999999</v>
      </c>
      <c r="E58" s="155">
        <v>1964.6569999999999</v>
      </c>
      <c r="F58" s="163">
        <v>1764.057</v>
      </c>
      <c r="G58" s="461">
        <v>165</v>
      </c>
      <c r="H58" s="231" t="s">
        <v>243</v>
      </c>
      <c r="I58" s="232">
        <v>92.4</v>
      </c>
      <c r="J58" s="233">
        <v>87.5</v>
      </c>
      <c r="K58" s="232">
        <v>1281.607</v>
      </c>
      <c r="L58" s="234">
        <v>1159.7070000000001</v>
      </c>
      <c r="M58" s="432">
        <v>165</v>
      </c>
      <c r="N58" s="427" t="s">
        <v>243</v>
      </c>
      <c r="O58" s="284">
        <v>85.8</v>
      </c>
      <c r="P58" s="284">
        <v>81.5</v>
      </c>
      <c r="Q58" s="285">
        <v>1200.202</v>
      </c>
      <c r="R58" s="377">
        <v>1091.8019999999999</v>
      </c>
      <c r="S58" s="13"/>
    </row>
    <row r="59" spans="1:19" ht="12.75" customHeight="1" x14ac:dyDescent="0.2">
      <c r="A59" s="434">
        <v>166</v>
      </c>
      <c r="B59" s="168" t="s">
        <v>243</v>
      </c>
      <c r="C59" s="155">
        <v>124.2</v>
      </c>
      <c r="D59" s="156">
        <v>120.7</v>
      </c>
      <c r="E59" s="155">
        <v>1602.84</v>
      </c>
      <c r="F59" s="163">
        <v>1522.0309999999999</v>
      </c>
      <c r="G59" s="461">
        <v>166</v>
      </c>
      <c r="H59" s="231" t="s">
        <v>243</v>
      </c>
      <c r="I59" s="232">
        <v>62.3</v>
      </c>
      <c r="J59" s="233">
        <v>61.1</v>
      </c>
      <c r="K59" s="232">
        <v>741.14599999999996</v>
      </c>
      <c r="L59" s="234">
        <v>719.73900000000003</v>
      </c>
      <c r="M59" s="432">
        <v>166</v>
      </c>
      <c r="N59" s="427" t="s">
        <v>243</v>
      </c>
      <c r="O59" s="284">
        <v>57.3</v>
      </c>
      <c r="P59" s="284">
        <v>56.2</v>
      </c>
      <c r="Q59" s="285">
        <v>710.38300000000004</v>
      </c>
      <c r="R59" s="377">
        <v>686.28</v>
      </c>
      <c r="S59" s="13"/>
    </row>
    <row r="60" spans="1:19" ht="13.5" customHeight="1" x14ac:dyDescent="0.2">
      <c r="A60" s="434">
        <v>169</v>
      </c>
      <c r="B60" s="168">
        <v>8</v>
      </c>
      <c r="C60" s="155">
        <v>77.400000000000006</v>
      </c>
      <c r="D60" s="156">
        <v>74.2</v>
      </c>
      <c r="E60" s="155">
        <v>1098.2280000000001</v>
      </c>
      <c r="F60" s="163">
        <v>1008.528</v>
      </c>
      <c r="G60" s="461"/>
      <c r="H60" s="231"/>
      <c r="I60" s="232"/>
      <c r="J60" s="233"/>
      <c r="K60" s="232"/>
      <c r="L60" s="234"/>
      <c r="M60" s="432"/>
      <c r="N60" s="427"/>
      <c r="O60" s="284"/>
      <c r="P60" s="284"/>
      <c r="Q60" s="285"/>
      <c r="R60" s="377"/>
      <c r="S60" s="13"/>
    </row>
    <row r="61" spans="1:19" ht="12.75" customHeight="1" x14ac:dyDescent="0.2">
      <c r="A61" s="434">
        <v>175</v>
      </c>
      <c r="B61" s="168">
        <v>3</v>
      </c>
      <c r="C61" s="155">
        <v>22.4</v>
      </c>
      <c r="D61" s="156">
        <v>19.8</v>
      </c>
      <c r="E61" s="155">
        <v>161.31399999999999</v>
      </c>
      <c r="F61" s="163">
        <v>114.11399999999999</v>
      </c>
      <c r="G61" s="461"/>
      <c r="H61" s="231"/>
      <c r="I61" s="232"/>
      <c r="J61" s="233"/>
      <c r="K61" s="232"/>
      <c r="L61" s="234"/>
      <c r="M61" s="432"/>
      <c r="N61" s="427"/>
      <c r="O61" s="284"/>
      <c r="P61" s="284"/>
      <c r="Q61" s="285"/>
      <c r="R61" s="377"/>
      <c r="S61" s="13"/>
    </row>
    <row r="62" spans="1:19" ht="13.5" customHeight="1" x14ac:dyDescent="0.2">
      <c r="A62" s="434">
        <v>176</v>
      </c>
      <c r="B62" s="168">
        <v>9</v>
      </c>
      <c r="C62" s="155">
        <v>63.7</v>
      </c>
      <c r="D62" s="156">
        <v>61.7</v>
      </c>
      <c r="E62" s="155">
        <v>691.57299999999998</v>
      </c>
      <c r="F62" s="163">
        <v>654.37300000000005</v>
      </c>
      <c r="G62" s="461"/>
      <c r="H62" s="231"/>
      <c r="I62" s="232"/>
      <c r="J62" s="233"/>
      <c r="K62" s="232"/>
      <c r="L62" s="234"/>
      <c r="M62" s="432"/>
      <c r="N62" s="427"/>
      <c r="O62" s="284"/>
      <c r="P62" s="284"/>
      <c r="Q62" s="285"/>
      <c r="R62" s="377"/>
      <c r="S62" s="13"/>
    </row>
    <row r="63" spans="1:19" ht="12.75" customHeight="1" x14ac:dyDescent="0.2">
      <c r="A63" s="434">
        <v>180</v>
      </c>
      <c r="B63" s="168">
        <v>3</v>
      </c>
      <c r="C63" s="155">
        <v>280.8</v>
      </c>
      <c r="D63" s="156">
        <v>264.10000000000002</v>
      </c>
      <c r="E63" s="155">
        <v>3067.59</v>
      </c>
      <c r="F63" s="163">
        <v>2588.79</v>
      </c>
      <c r="G63" s="461">
        <v>180</v>
      </c>
      <c r="H63" s="231">
        <v>3</v>
      </c>
      <c r="I63" s="232">
        <v>257.5</v>
      </c>
      <c r="J63" s="233">
        <v>240</v>
      </c>
      <c r="K63" s="232">
        <v>2827.54</v>
      </c>
      <c r="L63" s="234">
        <v>2406.84</v>
      </c>
      <c r="M63" s="432">
        <v>180</v>
      </c>
      <c r="N63" s="427">
        <v>3</v>
      </c>
      <c r="O63" s="284">
        <v>255.6</v>
      </c>
      <c r="P63" s="284">
        <v>238.4</v>
      </c>
      <c r="Q63" s="285">
        <v>2817.0309999999999</v>
      </c>
      <c r="R63" s="377">
        <v>2392.6309999999999</v>
      </c>
      <c r="S63" s="13"/>
    </row>
    <row r="64" spans="1:19" ht="13.5" customHeight="1" x14ac:dyDescent="0.2">
      <c r="A64" s="434">
        <v>183</v>
      </c>
      <c r="B64" s="168">
        <v>15</v>
      </c>
      <c r="C64" s="155">
        <v>56.5</v>
      </c>
      <c r="D64" s="156">
        <v>53.7</v>
      </c>
      <c r="E64" s="155">
        <v>733.66199999999992</v>
      </c>
      <c r="F64" s="163">
        <v>666.76199999999994</v>
      </c>
      <c r="G64" s="461">
        <v>183</v>
      </c>
      <c r="H64" s="231">
        <v>15</v>
      </c>
      <c r="I64" s="232">
        <v>27.9</v>
      </c>
      <c r="J64" s="233">
        <v>26.3</v>
      </c>
      <c r="K64" s="232">
        <v>348.78500000000003</v>
      </c>
      <c r="L64" s="234">
        <v>299.58499999999998</v>
      </c>
      <c r="M64" s="432">
        <v>183</v>
      </c>
      <c r="N64" s="427">
        <v>15</v>
      </c>
      <c r="O64" s="284">
        <v>27.9</v>
      </c>
      <c r="P64" s="284">
        <v>26.3</v>
      </c>
      <c r="Q64" s="285">
        <v>348.78500000000003</v>
      </c>
      <c r="R64" s="377">
        <v>299.58499999999998</v>
      </c>
      <c r="S64" s="13"/>
    </row>
    <row r="65" spans="1:19" ht="12.75" customHeight="1" x14ac:dyDescent="0.2">
      <c r="A65" s="434">
        <v>200</v>
      </c>
      <c r="B65" s="168">
        <v>2</v>
      </c>
      <c r="C65" s="155">
        <v>163.4</v>
      </c>
      <c r="D65" s="156">
        <v>155</v>
      </c>
      <c r="E65" s="155">
        <v>1148.721</v>
      </c>
      <c r="F65" s="163">
        <v>1000.2310000000001</v>
      </c>
      <c r="G65" s="461">
        <v>200</v>
      </c>
      <c r="H65" s="231">
        <v>2</v>
      </c>
      <c r="I65" s="232">
        <v>143.1</v>
      </c>
      <c r="J65" s="233">
        <v>137</v>
      </c>
      <c r="K65" s="232">
        <v>1057.8489999999999</v>
      </c>
      <c r="L65" s="234">
        <v>952.31899999999996</v>
      </c>
      <c r="M65" s="432">
        <v>200</v>
      </c>
      <c r="N65" s="427">
        <v>2</v>
      </c>
      <c r="O65" s="284">
        <v>143.19999999999999</v>
      </c>
      <c r="P65" s="284">
        <v>136.9</v>
      </c>
      <c r="Q65" s="285">
        <v>1055.8689999999999</v>
      </c>
      <c r="R65" s="377">
        <v>952.31899999999996</v>
      </c>
      <c r="S65" s="13"/>
    </row>
    <row r="66" spans="1:19" ht="13.5" customHeight="1" x14ac:dyDescent="0.2">
      <c r="A66" s="434">
        <v>201</v>
      </c>
      <c r="B66" s="168">
        <v>3</v>
      </c>
      <c r="C66" s="155">
        <v>29.4</v>
      </c>
      <c r="D66" s="156">
        <v>28.2</v>
      </c>
      <c r="E66" s="155">
        <v>299.03899999999999</v>
      </c>
      <c r="F66" s="163">
        <v>274.339</v>
      </c>
      <c r="G66" s="461">
        <v>201</v>
      </c>
      <c r="H66" s="231">
        <v>3</v>
      </c>
      <c r="I66" s="232">
        <v>29.3</v>
      </c>
      <c r="J66" s="233">
        <v>28.1</v>
      </c>
      <c r="K66" s="232">
        <v>299.03899999999999</v>
      </c>
      <c r="L66" s="234">
        <v>274.339</v>
      </c>
      <c r="M66" s="432">
        <v>201</v>
      </c>
      <c r="N66" s="427">
        <v>3</v>
      </c>
      <c r="O66" s="284">
        <v>29.3</v>
      </c>
      <c r="P66" s="284">
        <v>28.1</v>
      </c>
      <c r="Q66" s="285">
        <v>299.03899999999999</v>
      </c>
      <c r="R66" s="377">
        <v>274.339</v>
      </c>
      <c r="S66" s="13"/>
    </row>
    <row r="67" spans="1:19" ht="12.75" customHeight="1" x14ac:dyDescent="0.2">
      <c r="A67" s="434">
        <v>202</v>
      </c>
      <c r="B67" s="168">
        <v>18</v>
      </c>
      <c r="C67" s="155">
        <v>22.9</v>
      </c>
      <c r="D67" s="156">
        <v>19.100000000000001</v>
      </c>
      <c r="E67" s="155">
        <v>356.73200000000003</v>
      </c>
      <c r="F67" s="163">
        <v>256.93200000000002</v>
      </c>
      <c r="G67" s="461"/>
      <c r="H67" s="231"/>
      <c r="I67" s="232"/>
      <c r="J67" s="233"/>
      <c r="K67" s="232"/>
      <c r="L67" s="234"/>
      <c r="M67" s="432"/>
      <c r="N67" s="427"/>
      <c r="O67" s="284"/>
      <c r="P67" s="284"/>
      <c r="Q67" s="285"/>
      <c r="R67" s="377"/>
      <c r="S67" s="13"/>
    </row>
    <row r="68" spans="1:19" ht="13.5" customHeight="1" x14ac:dyDescent="0.2">
      <c r="A68" s="434">
        <v>204</v>
      </c>
      <c r="B68" s="168" t="s">
        <v>244</v>
      </c>
      <c r="C68" s="155">
        <v>262.5</v>
      </c>
      <c r="D68" s="156">
        <v>246.2</v>
      </c>
      <c r="E68" s="155">
        <v>2391.6419999999998</v>
      </c>
      <c r="F68" s="163">
        <v>2045.8420000000001</v>
      </c>
      <c r="G68" s="461">
        <v>204</v>
      </c>
      <c r="H68" s="231" t="s">
        <v>244</v>
      </c>
      <c r="I68" s="232">
        <v>229.7</v>
      </c>
      <c r="J68" s="233">
        <v>214.3</v>
      </c>
      <c r="K68" s="232">
        <v>2134.8679999999999</v>
      </c>
      <c r="L68" s="234">
        <v>1807.9680000000001</v>
      </c>
      <c r="M68" s="432">
        <v>204</v>
      </c>
      <c r="N68" s="427" t="s">
        <v>244</v>
      </c>
      <c r="O68" s="284">
        <v>210.6</v>
      </c>
      <c r="P68" s="284">
        <v>196.5</v>
      </c>
      <c r="Q68" s="285">
        <v>1969.942</v>
      </c>
      <c r="R68" s="377">
        <v>1669.3420000000001</v>
      </c>
      <c r="S68" s="13"/>
    </row>
    <row r="69" spans="1:19" ht="12.75" customHeight="1" x14ac:dyDescent="0.2">
      <c r="A69" s="434">
        <v>206</v>
      </c>
      <c r="B69" s="168" t="s">
        <v>245</v>
      </c>
      <c r="C69" s="155">
        <v>138.6</v>
      </c>
      <c r="D69" s="156">
        <v>130.5</v>
      </c>
      <c r="E69" s="155">
        <v>1429.605</v>
      </c>
      <c r="F69" s="163">
        <v>1269.605</v>
      </c>
      <c r="G69" s="461">
        <v>206</v>
      </c>
      <c r="H69" s="231" t="s">
        <v>245</v>
      </c>
      <c r="I69" s="232">
        <v>121.9</v>
      </c>
      <c r="J69" s="233">
        <v>115.8</v>
      </c>
      <c r="K69" s="232">
        <v>1308.847</v>
      </c>
      <c r="L69" s="234">
        <v>1187.2470000000001</v>
      </c>
      <c r="M69" s="432">
        <v>206</v>
      </c>
      <c r="N69" s="427" t="s">
        <v>245</v>
      </c>
      <c r="O69" s="284">
        <v>121.4</v>
      </c>
      <c r="P69" s="284">
        <v>115.8</v>
      </c>
      <c r="Q69" s="285">
        <v>1309.1469999999999</v>
      </c>
      <c r="R69" s="377">
        <v>1187.2470000000001</v>
      </c>
      <c r="S69" s="13"/>
    </row>
    <row r="70" spans="1:19" ht="13.5" customHeight="1" x14ac:dyDescent="0.2">
      <c r="A70" s="434">
        <v>207</v>
      </c>
      <c r="B70" s="168" t="s">
        <v>244</v>
      </c>
      <c r="C70" s="155">
        <v>233.2</v>
      </c>
      <c r="D70" s="156">
        <v>221.9</v>
      </c>
      <c r="E70" s="155">
        <v>2216.4830000000002</v>
      </c>
      <c r="F70" s="163">
        <v>1981.2829999999999</v>
      </c>
      <c r="G70" s="461">
        <v>207</v>
      </c>
      <c r="H70" s="231" t="s">
        <v>244</v>
      </c>
      <c r="I70" s="232">
        <v>246.1</v>
      </c>
      <c r="J70" s="233">
        <v>230.4</v>
      </c>
      <c r="K70" s="232">
        <v>2625.2869999999994</v>
      </c>
      <c r="L70" s="234">
        <v>2311.2869999999998</v>
      </c>
      <c r="M70" s="432">
        <v>207</v>
      </c>
      <c r="N70" s="427" t="s">
        <v>244</v>
      </c>
      <c r="O70" s="284">
        <v>227.6</v>
      </c>
      <c r="P70" s="284">
        <v>213.9</v>
      </c>
      <c r="Q70" s="285">
        <v>2349.152</v>
      </c>
      <c r="R70" s="377">
        <v>2067.9119999999998</v>
      </c>
      <c r="S70" s="13"/>
    </row>
    <row r="71" spans="1:19" ht="12.75" customHeight="1" x14ac:dyDescent="0.2">
      <c r="A71" s="434">
        <v>209</v>
      </c>
      <c r="B71" s="168">
        <v>5</v>
      </c>
      <c r="C71" s="155">
        <v>32.700000000000003</v>
      </c>
      <c r="D71" s="156">
        <v>31.4</v>
      </c>
      <c r="E71" s="155">
        <v>363.42399999999992</v>
      </c>
      <c r="F71" s="163">
        <v>339.42399999999992</v>
      </c>
      <c r="G71" s="461"/>
      <c r="H71" s="231"/>
      <c r="I71" s="232"/>
      <c r="J71" s="233"/>
      <c r="K71" s="232"/>
      <c r="L71" s="234"/>
      <c r="M71" s="432"/>
      <c r="N71" s="427"/>
      <c r="O71" s="284"/>
      <c r="P71" s="284"/>
      <c r="Q71" s="285"/>
      <c r="R71" s="377"/>
      <c r="S71" s="13"/>
    </row>
    <row r="72" spans="1:19" ht="13.5" customHeight="1" x14ac:dyDescent="0.2">
      <c r="A72" s="434">
        <v>210</v>
      </c>
      <c r="B72" s="168">
        <v>18</v>
      </c>
      <c r="C72" s="155">
        <v>327.2</v>
      </c>
      <c r="D72" s="156">
        <v>305.7</v>
      </c>
      <c r="E72" s="155">
        <v>3654.2919999999999</v>
      </c>
      <c r="F72" s="163">
        <v>3109.8919999999994</v>
      </c>
      <c r="G72" s="461">
        <v>210</v>
      </c>
      <c r="H72" s="231">
        <v>18</v>
      </c>
      <c r="I72" s="232">
        <v>256.10000000000002</v>
      </c>
      <c r="J72" s="233">
        <v>237.7</v>
      </c>
      <c r="K72" s="232">
        <v>3043.6239999999998</v>
      </c>
      <c r="L72" s="234">
        <v>2573.2240000000002</v>
      </c>
      <c r="M72" s="432">
        <v>210</v>
      </c>
      <c r="N72" s="427">
        <v>18</v>
      </c>
      <c r="O72" s="284">
        <v>256.10000000000002</v>
      </c>
      <c r="P72" s="284">
        <v>237.7</v>
      </c>
      <c r="Q72" s="285">
        <v>3043.6239999999998</v>
      </c>
      <c r="R72" s="377">
        <v>2573.2240000000002</v>
      </c>
      <c r="S72" s="13"/>
    </row>
    <row r="73" spans="1:19" ht="12.75" customHeight="1" x14ac:dyDescent="0.2">
      <c r="A73" s="434">
        <v>211</v>
      </c>
      <c r="B73" s="168">
        <v>18</v>
      </c>
      <c r="C73" s="155">
        <v>29.2</v>
      </c>
      <c r="D73" s="156">
        <v>25.3</v>
      </c>
      <c r="E73" s="155">
        <v>363.25799999999998</v>
      </c>
      <c r="F73" s="163">
        <v>283.55799999999999</v>
      </c>
      <c r="G73" s="461"/>
      <c r="H73" s="231"/>
      <c r="I73" s="232"/>
      <c r="J73" s="233"/>
      <c r="K73" s="232"/>
      <c r="L73" s="234"/>
      <c r="M73" s="432"/>
      <c r="N73" s="427"/>
      <c r="O73" s="284"/>
      <c r="P73" s="284"/>
      <c r="Q73" s="285"/>
      <c r="R73" s="377"/>
      <c r="S73" s="13"/>
    </row>
    <row r="74" spans="1:19" ht="13.5" customHeight="1" x14ac:dyDescent="0.2">
      <c r="A74" s="434">
        <v>212</v>
      </c>
      <c r="B74" s="168">
        <v>5</v>
      </c>
      <c r="C74" s="155">
        <v>199.9</v>
      </c>
      <c r="D74" s="156">
        <v>189.9</v>
      </c>
      <c r="E74" s="155">
        <v>1808.5709999999997</v>
      </c>
      <c r="F74" s="163">
        <v>1637.971</v>
      </c>
      <c r="G74" s="461">
        <v>212</v>
      </c>
      <c r="H74" s="231">
        <v>5</v>
      </c>
      <c r="I74" s="232">
        <v>157.30000000000001</v>
      </c>
      <c r="J74" s="233">
        <v>145.80000000000001</v>
      </c>
      <c r="K74" s="232">
        <v>1528.451</v>
      </c>
      <c r="L74" s="234">
        <v>1327.451</v>
      </c>
      <c r="M74" s="432">
        <v>212</v>
      </c>
      <c r="N74" s="427">
        <v>5</v>
      </c>
      <c r="O74" s="284">
        <v>146.19999999999999</v>
      </c>
      <c r="P74" s="284">
        <v>136.6</v>
      </c>
      <c r="Q74" s="285">
        <v>1405.829</v>
      </c>
      <c r="R74" s="377">
        <v>1239.329</v>
      </c>
      <c r="S74" s="13"/>
    </row>
    <row r="75" spans="1:19" ht="12.75" customHeight="1" x14ac:dyDescent="0.2">
      <c r="A75" s="434">
        <v>217</v>
      </c>
      <c r="B75" s="168">
        <v>7</v>
      </c>
      <c r="C75" s="155">
        <v>139.6</v>
      </c>
      <c r="D75" s="156">
        <v>130.5</v>
      </c>
      <c r="E75" s="155">
        <v>1061.838</v>
      </c>
      <c r="F75" s="163">
        <v>945.63800000000003</v>
      </c>
      <c r="G75" s="461">
        <v>217</v>
      </c>
      <c r="H75" s="231">
        <v>7</v>
      </c>
      <c r="I75" s="232">
        <v>138.69999999999999</v>
      </c>
      <c r="J75" s="233">
        <v>130</v>
      </c>
      <c r="K75" s="232">
        <v>1057.6379999999999</v>
      </c>
      <c r="L75" s="234">
        <v>945.63800000000003</v>
      </c>
      <c r="M75" s="432">
        <v>217</v>
      </c>
      <c r="N75" s="427">
        <v>7</v>
      </c>
      <c r="O75" s="284">
        <v>137.4</v>
      </c>
      <c r="P75" s="284">
        <v>130</v>
      </c>
      <c r="Q75" s="285">
        <v>1057.4380000000001</v>
      </c>
      <c r="R75" s="377">
        <v>945.63800000000003</v>
      </c>
      <c r="S75" s="13"/>
    </row>
    <row r="76" spans="1:19" ht="13.5" customHeight="1" x14ac:dyDescent="0.2">
      <c r="A76" s="434">
        <v>222</v>
      </c>
      <c r="B76" s="168">
        <v>15</v>
      </c>
      <c r="C76" s="155">
        <v>54.9</v>
      </c>
      <c r="D76" s="156">
        <v>52.4</v>
      </c>
      <c r="E76" s="155">
        <v>691.37800000000004</v>
      </c>
      <c r="F76" s="163">
        <v>624.97799999999995</v>
      </c>
      <c r="G76" s="461">
        <v>222</v>
      </c>
      <c r="H76" s="231">
        <v>15</v>
      </c>
      <c r="I76" s="232">
        <v>54.8</v>
      </c>
      <c r="J76" s="233">
        <v>52.4</v>
      </c>
      <c r="K76" s="232">
        <v>691.37800000000004</v>
      </c>
      <c r="L76" s="234">
        <v>624.97799999999995</v>
      </c>
      <c r="M76" s="432">
        <v>222</v>
      </c>
      <c r="N76" s="427">
        <v>15</v>
      </c>
      <c r="O76" s="284">
        <v>54.8</v>
      </c>
      <c r="P76" s="284">
        <v>52.4</v>
      </c>
      <c r="Q76" s="285">
        <v>691.37800000000004</v>
      </c>
      <c r="R76" s="377">
        <v>624.97799999999995</v>
      </c>
      <c r="S76" s="13"/>
    </row>
    <row r="77" spans="1:19" ht="12.75" customHeight="1" x14ac:dyDescent="0.2">
      <c r="A77" s="434">
        <v>224</v>
      </c>
      <c r="B77" s="168">
        <v>15</v>
      </c>
      <c r="C77" s="155">
        <v>120.6</v>
      </c>
      <c r="D77" s="156">
        <v>112.8</v>
      </c>
      <c r="E77" s="155">
        <v>1438.4520000000002</v>
      </c>
      <c r="F77" s="163">
        <v>1263.8520000000001</v>
      </c>
      <c r="G77" s="461">
        <v>224</v>
      </c>
      <c r="H77" s="231">
        <v>15</v>
      </c>
      <c r="I77" s="232">
        <v>114.4</v>
      </c>
      <c r="J77" s="233">
        <v>107.3</v>
      </c>
      <c r="K77" s="232">
        <v>1452.944</v>
      </c>
      <c r="L77" s="234">
        <v>1286.144</v>
      </c>
      <c r="M77" s="432">
        <v>224</v>
      </c>
      <c r="N77" s="427">
        <v>15</v>
      </c>
      <c r="O77" s="284">
        <v>111.1</v>
      </c>
      <c r="P77" s="284">
        <v>104.5</v>
      </c>
      <c r="Q77" s="285">
        <v>1407.692</v>
      </c>
      <c r="R77" s="377">
        <v>1251.192</v>
      </c>
      <c r="S77" s="13"/>
    </row>
    <row r="78" spans="1:19" ht="13.5" customHeight="1" x14ac:dyDescent="0.2">
      <c r="A78" s="434">
        <v>230</v>
      </c>
      <c r="B78" s="168">
        <v>15</v>
      </c>
      <c r="C78" s="155">
        <v>60.4</v>
      </c>
      <c r="D78" s="156">
        <v>58.7</v>
      </c>
      <c r="E78" s="155">
        <v>645.25</v>
      </c>
      <c r="F78" s="163">
        <v>608.54999999999995</v>
      </c>
      <c r="G78" s="461">
        <v>230</v>
      </c>
      <c r="H78" s="231">
        <v>15</v>
      </c>
      <c r="I78" s="232">
        <v>59.6</v>
      </c>
      <c r="J78" s="233">
        <v>56.7</v>
      </c>
      <c r="K78" s="232">
        <v>665.65</v>
      </c>
      <c r="L78" s="234">
        <v>608.54999999999995</v>
      </c>
      <c r="M78" s="432">
        <v>230</v>
      </c>
      <c r="N78" s="427">
        <v>15</v>
      </c>
      <c r="O78" s="284">
        <v>59.3</v>
      </c>
      <c r="P78" s="284">
        <v>57</v>
      </c>
      <c r="Q78" s="285">
        <v>668.53499999999997</v>
      </c>
      <c r="R78" s="377">
        <v>621.63499999999999</v>
      </c>
      <c r="S78" s="13"/>
    </row>
    <row r="79" spans="1:19" ht="12.75" customHeight="1" x14ac:dyDescent="0.2">
      <c r="A79" s="434">
        <v>233</v>
      </c>
      <c r="B79" s="168">
        <v>15</v>
      </c>
      <c r="C79" s="155">
        <v>179.6</v>
      </c>
      <c r="D79" s="156">
        <v>173.2</v>
      </c>
      <c r="E79" s="155">
        <v>1721.7020000000002</v>
      </c>
      <c r="F79" s="163">
        <v>1611.902</v>
      </c>
      <c r="G79" s="461">
        <v>233</v>
      </c>
      <c r="H79" s="231">
        <v>15</v>
      </c>
      <c r="I79" s="232">
        <v>170.6</v>
      </c>
      <c r="J79" s="233">
        <v>163.5</v>
      </c>
      <c r="K79" s="232">
        <v>1620.9010000000001</v>
      </c>
      <c r="L79" s="234">
        <v>1486.6010000000001</v>
      </c>
      <c r="M79" s="432">
        <v>233</v>
      </c>
      <c r="N79" s="427">
        <v>15</v>
      </c>
      <c r="O79" s="284">
        <v>170.6</v>
      </c>
      <c r="P79" s="284">
        <v>163.5</v>
      </c>
      <c r="Q79" s="285">
        <v>1620.9010000000001</v>
      </c>
      <c r="R79" s="377">
        <v>1486.6010000000001</v>
      </c>
      <c r="S79" s="13"/>
    </row>
    <row r="80" spans="1:19" ht="13.5" customHeight="1" x14ac:dyDescent="0.2">
      <c r="A80" s="434">
        <v>234</v>
      </c>
      <c r="B80" s="168">
        <v>15</v>
      </c>
      <c r="C80" s="155">
        <v>156.4</v>
      </c>
      <c r="D80" s="156">
        <v>149.1</v>
      </c>
      <c r="E80" s="155">
        <v>1862.902</v>
      </c>
      <c r="F80" s="163">
        <v>1681.1020000000001</v>
      </c>
      <c r="G80" s="461">
        <v>234</v>
      </c>
      <c r="H80" s="231">
        <v>15</v>
      </c>
      <c r="I80" s="232">
        <v>225.5</v>
      </c>
      <c r="J80" s="233">
        <v>210.8</v>
      </c>
      <c r="K80" s="232">
        <v>3046.9279999999999</v>
      </c>
      <c r="L80" s="234">
        <v>2641.4279999999999</v>
      </c>
      <c r="M80" s="432">
        <v>234</v>
      </c>
      <c r="N80" s="427">
        <v>15</v>
      </c>
      <c r="O80" s="284">
        <v>200.1</v>
      </c>
      <c r="P80" s="284">
        <v>189.8</v>
      </c>
      <c r="Q80" s="285">
        <v>2615.3490000000002</v>
      </c>
      <c r="R80" s="377">
        <v>2327.8490000000002</v>
      </c>
      <c r="S80" s="13"/>
    </row>
    <row r="81" spans="1:19" ht="12.75" customHeight="1" x14ac:dyDescent="0.2">
      <c r="A81" s="434">
        <v>236</v>
      </c>
      <c r="B81" s="168">
        <v>8</v>
      </c>
      <c r="C81" s="155">
        <v>27</v>
      </c>
      <c r="D81" s="156">
        <v>25.8</v>
      </c>
      <c r="E81" s="155">
        <v>414.58600000000001</v>
      </c>
      <c r="F81" s="163">
        <v>381.48599999999999</v>
      </c>
      <c r="G81" s="461">
        <v>236</v>
      </c>
      <c r="H81" s="231">
        <v>8</v>
      </c>
      <c r="I81" s="232">
        <v>27.4</v>
      </c>
      <c r="J81" s="233">
        <v>25.8</v>
      </c>
      <c r="K81" s="232">
        <v>431.08600000000001</v>
      </c>
      <c r="L81" s="234">
        <v>381.48599999999999</v>
      </c>
      <c r="M81" s="432">
        <v>236</v>
      </c>
      <c r="N81" s="427">
        <v>8</v>
      </c>
      <c r="O81" s="284">
        <v>27.4</v>
      </c>
      <c r="P81" s="284">
        <v>25.8</v>
      </c>
      <c r="Q81" s="285">
        <v>431.08600000000001</v>
      </c>
      <c r="R81" s="377">
        <v>381.48599999999999</v>
      </c>
      <c r="S81" s="13"/>
    </row>
    <row r="82" spans="1:19" ht="13.5" customHeight="1" x14ac:dyDescent="0.2">
      <c r="A82" s="434">
        <v>237</v>
      </c>
      <c r="B82" s="168">
        <v>15</v>
      </c>
      <c r="C82" s="155">
        <v>97.9</v>
      </c>
      <c r="D82" s="156">
        <v>92.2</v>
      </c>
      <c r="E82" s="155">
        <v>1188.0139999999999</v>
      </c>
      <c r="F82" s="163">
        <v>1062.0139999999999</v>
      </c>
      <c r="G82" s="461">
        <v>237</v>
      </c>
      <c r="H82" s="231">
        <v>15</v>
      </c>
      <c r="I82" s="232">
        <v>63.2</v>
      </c>
      <c r="J82" s="233">
        <v>59.9</v>
      </c>
      <c r="K82" s="232">
        <v>776.87300000000005</v>
      </c>
      <c r="L82" s="234">
        <v>685.87300000000005</v>
      </c>
      <c r="M82" s="432">
        <v>237</v>
      </c>
      <c r="N82" s="427">
        <v>15</v>
      </c>
      <c r="O82" s="284">
        <v>64.3</v>
      </c>
      <c r="P82" s="284">
        <v>60.4</v>
      </c>
      <c r="Q82" s="285">
        <v>781.27300000000002</v>
      </c>
      <c r="R82" s="377">
        <v>685.87300000000005</v>
      </c>
      <c r="S82" s="13"/>
    </row>
    <row r="83" spans="1:19" ht="12.75" customHeight="1" x14ac:dyDescent="0.2">
      <c r="A83" s="434">
        <v>239</v>
      </c>
      <c r="B83" s="168">
        <v>8</v>
      </c>
      <c r="C83" s="155">
        <v>52.3</v>
      </c>
      <c r="D83" s="156">
        <v>49.3</v>
      </c>
      <c r="E83" s="155">
        <v>640.41399999999999</v>
      </c>
      <c r="F83" s="163">
        <v>548.11400000000003</v>
      </c>
      <c r="G83" s="461"/>
      <c r="H83" s="231"/>
      <c r="I83" s="232"/>
      <c r="J83" s="233"/>
      <c r="K83" s="232"/>
      <c r="L83" s="234"/>
      <c r="M83" s="432"/>
      <c r="N83" s="427"/>
      <c r="O83" s="284"/>
      <c r="P83" s="284"/>
      <c r="Q83" s="285"/>
      <c r="R83" s="377"/>
      <c r="S83" s="13"/>
    </row>
    <row r="84" spans="1:19" ht="13.5" customHeight="1" x14ac:dyDescent="0.2">
      <c r="A84" s="434">
        <v>243</v>
      </c>
      <c r="B84" s="168">
        <v>8</v>
      </c>
      <c r="C84" s="155">
        <v>42.3</v>
      </c>
      <c r="D84" s="156">
        <v>40.5</v>
      </c>
      <c r="E84" s="155">
        <v>569.274</v>
      </c>
      <c r="F84" s="163">
        <v>531.17399999999998</v>
      </c>
      <c r="G84" s="461"/>
      <c r="H84" s="231"/>
      <c r="I84" s="232"/>
      <c r="J84" s="233"/>
      <c r="K84" s="232"/>
      <c r="L84" s="234"/>
      <c r="M84" s="432"/>
      <c r="N84" s="427"/>
      <c r="O84" s="284"/>
      <c r="P84" s="284"/>
      <c r="Q84" s="285"/>
      <c r="R84" s="377"/>
      <c r="S84" s="13"/>
    </row>
    <row r="85" spans="1:19" ht="12.75" customHeight="1" x14ac:dyDescent="0.2">
      <c r="A85" s="434">
        <v>245</v>
      </c>
      <c r="B85" s="168">
        <v>8</v>
      </c>
      <c r="C85" s="155">
        <v>49.8</v>
      </c>
      <c r="D85" s="156">
        <v>47.8</v>
      </c>
      <c r="E85" s="155">
        <v>654.00400000000002</v>
      </c>
      <c r="F85" s="163">
        <v>627.30399999999997</v>
      </c>
      <c r="G85" s="461">
        <v>245</v>
      </c>
      <c r="H85" s="231">
        <v>8</v>
      </c>
      <c r="I85" s="232">
        <v>14.4</v>
      </c>
      <c r="J85" s="233">
        <v>13.7</v>
      </c>
      <c r="K85" s="232">
        <v>193.232</v>
      </c>
      <c r="L85" s="234">
        <v>185.83199999999999</v>
      </c>
      <c r="M85" s="432">
        <v>245</v>
      </c>
      <c r="N85" s="427">
        <v>8</v>
      </c>
      <c r="O85" s="284">
        <v>14.2</v>
      </c>
      <c r="P85" s="284">
        <v>13.7</v>
      </c>
      <c r="Q85" s="285">
        <v>191.13200000000001</v>
      </c>
      <c r="R85" s="377">
        <v>185.83199999999999</v>
      </c>
      <c r="S85" s="13"/>
    </row>
    <row r="86" spans="1:19" ht="13.5" customHeight="1" x14ac:dyDescent="0.2">
      <c r="A86" s="434">
        <v>246</v>
      </c>
      <c r="B86" s="168">
        <v>18</v>
      </c>
      <c r="C86" s="155">
        <v>63.9</v>
      </c>
      <c r="D86" s="156">
        <v>60.8</v>
      </c>
      <c r="E86" s="155">
        <v>871.51800000000003</v>
      </c>
      <c r="F86" s="163">
        <v>796.11800000000005</v>
      </c>
      <c r="G86" s="461">
        <v>246</v>
      </c>
      <c r="H86" s="231">
        <v>18</v>
      </c>
      <c r="I86" s="232">
        <v>60.9</v>
      </c>
      <c r="J86" s="233">
        <v>58.6</v>
      </c>
      <c r="K86" s="232">
        <v>818.029</v>
      </c>
      <c r="L86" s="234">
        <v>765.82899999999995</v>
      </c>
      <c r="M86" s="432">
        <v>246</v>
      </c>
      <c r="N86" s="427">
        <v>18</v>
      </c>
      <c r="O86" s="284">
        <v>60.9</v>
      </c>
      <c r="P86" s="284">
        <v>58.6</v>
      </c>
      <c r="Q86" s="285">
        <v>818.029</v>
      </c>
      <c r="R86" s="377">
        <v>765.82899999999995</v>
      </c>
      <c r="S86" s="13"/>
    </row>
    <row r="87" spans="1:19" ht="12.75" customHeight="1" x14ac:dyDescent="0.2">
      <c r="A87" s="434">
        <v>251</v>
      </c>
      <c r="B87" s="168">
        <v>3</v>
      </c>
      <c r="C87" s="155">
        <v>241.2</v>
      </c>
      <c r="D87" s="156">
        <v>228.4</v>
      </c>
      <c r="E87" s="155">
        <v>2346.806</v>
      </c>
      <c r="F87" s="163">
        <v>2058.806</v>
      </c>
      <c r="G87" s="461">
        <v>251</v>
      </c>
      <c r="H87" s="231">
        <v>3</v>
      </c>
      <c r="I87" s="232">
        <v>177</v>
      </c>
      <c r="J87" s="233">
        <v>167.1</v>
      </c>
      <c r="K87" s="232">
        <v>1792.9190000000003</v>
      </c>
      <c r="L87" s="234">
        <v>1563.6189999999999</v>
      </c>
      <c r="M87" s="432">
        <v>251</v>
      </c>
      <c r="N87" s="427">
        <v>3</v>
      </c>
      <c r="O87" s="284">
        <v>168.7</v>
      </c>
      <c r="P87" s="284">
        <v>157.4</v>
      </c>
      <c r="Q87" s="285">
        <v>1780.999</v>
      </c>
      <c r="R87" s="377">
        <v>1505.299</v>
      </c>
      <c r="S87" s="13"/>
    </row>
    <row r="88" spans="1:19" ht="13.5" customHeight="1" x14ac:dyDescent="0.2">
      <c r="A88" s="434">
        <v>252</v>
      </c>
      <c r="B88" s="168">
        <v>3</v>
      </c>
      <c r="C88" s="155">
        <v>30.4</v>
      </c>
      <c r="D88" s="156">
        <v>29.6</v>
      </c>
      <c r="E88" s="155">
        <v>322.76600000000002</v>
      </c>
      <c r="F88" s="163">
        <v>314.56599999999997</v>
      </c>
      <c r="G88" s="461">
        <v>252</v>
      </c>
      <c r="H88" s="231">
        <v>3</v>
      </c>
      <c r="I88" s="232">
        <v>30.4</v>
      </c>
      <c r="J88" s="233">
        <v>29.6</v>
      </c>
      <c r="K88" s="232">
        <v>322.76600000000002</v>
      </c>
      <c r="L88" s="234">
        <v>314.56599999999997</v>
      </c>
      <c r="M88" s="432">
        <v>252</v>
      </c>
      <c r="N88" s="427">
        <v>3</v>
      </c>
      <c r="O88" s="284">
        <v>30.3</v>
      </c>
      <c r="P88" s="284">
        <v>29.6</v>
      </c>
      <c r="Q88" s="285">
        <v>322.76600000000002</v>
      </c>
      <c r="R88" s="377">
        <v>314.56599999999997</v>
      </c>
      <c r="S88" s="13"/>
    </row>
    <row r="89" spans="1:19" ht="12.75" customHeight="1" x14ac:dyDescent="0.2">
      <c r="A89" s="434">
        <v>258</v>
      </c>
      <c r="B89" s="168">
        <v>3</v>
      </c>
      <c r="C89" s="155">
        <v>80.599999999999994</v>
      </c>
      <c r="D89" s="156">
        <v>76.8</v>
      </c>
      <c r="E89" s="155">
        <v>881.88300000000004</v>
      </c>
      <c r="F89" s="163">
        <v>784.18299999999999</v>
      </c>
      <c r="G89" s="461">
        <v>260</v>
      </c>
      <c r="H89" s="231">
        <v>9</v>
      </c>
      <c r="I89" s="232">
        <v>204</v>
      </c>
      <c r="J89" s="233">
        <v>188.1</v>
      </c>
      <c r="K89" s="232">
        <v>2697.2649999999999</v>
      </c>
      <c r="L89" s="234">
        <v>2175.0650000000001</v>
      </c>
      <c r="M89" s="432">
        <v>260</v>
      </c>
      <c r="N89" s="427">
        <v>9</v>
      </c>
      <c r="O89" s="284">
        <v>181.2</v>
      </c>
      <c r="P89" s="284">
        <v>166.9</v>
      </c>
      <c r="Q89" s="285">
        <v>2417.328</v>
      </c>
      <c r="R89" s="377">
        <v>1961.5279999999998</v>
      </c>
      <c r="S89" s="13"/>
    </row>
    <row r="90" spans="1:19" ht="13.5" customHeight="1" x14ac:dyDescent="0.2">
      <c r="A90" s="434">
        <v>260</v>
      </c>
      <c r="B90" s="168">
        <v>9</v>
      </c>
      <c r="C90" s="155">
        <v>314.5</v>
      </c>
      <c r="D90" s="156">
        <v>288.89999999999998</v>
      </c>
      <c r="E90" s="155">
        <v>4026.7640000000001</v>
      </c>
      <c r="F90" s="163">
        <v>3199.4640000000004</v>
      </c>
      <c r="G90" s="461"/>
      <c r="H90" s="231"/>
      <c r="I90" s="232"/>
      <c r="J90" s="233"/>
      <c r="K90" s="232"/>
      <c r="L90" s="234"/>
      <c r="M90" s="432"/>
      <c r="N90" s="427"/>
      <c r="O90" s="284"/>
      <c r="P90" s="284"/>
      <c r="Q90" s="285"/>
      <c r="R90" s="377"/>
      <c r="S90" s="13"/>
    </row>
    <row r="91" spans="1:19" ht="12.75" customHeight="1" x14ac:dyDescent="0.2">
      <c r="A91" s="434">
        <v>265</v>
      </c>
      <c r="B91" s="168">
        <v>9</v>
      </c>
      <c r="C91" s="155">
        <v>40.700000000000003</v>
      </c>
      <c r="D91" s="156">
        <v>37.6</v>
      </c>
      <c r="E91" s="155">
        <v>531.66999999999996</v>
      </c>
      <c r="F91" s="163">
        <v>423.67</v>
      </c>
      <c r="G91" s="461">
        <v>265</v>
      </c>
      <c r="H91" s="231">
        <v>9</v>
      </c>
      <c r="I91" s="232">
        <v>40.5</v>
      </c>
      <c r="J91" s="233">
        <v>37.5</v>
      </c>
      <c r="K91" s="232">
        <v>531.66999999999996</v>
      </c>
      <c r="L91" s="234">
        <v>423.67</v>
      </c>
      <c r="M91" s="432">
        <v>265</v>
      </c>
      <c r="N91" s="427">
        <v>9</v>
      </c>
      <c r="O91" s="284">
        <v>40.5</v>
      </c>
      <c r="P91" s="284">
        <v>37.5</v>
      </c>
      <c r="Q91" s="285">
        <v>531.66999999999996</v>
      </c>
      <c r="R91" s="377">
        <v>423.67</v>
      </c>
      <c r="S91" s="13"/>
    </row>
    <row r="92" spans="1:19" ht="13.5" customHeight="1" x14ac:dyDescent="0.2">
      <c r="A92" s="434">
        <v>267</v>
      </c>
      <c r="B92" s="168">
        <v>9</v>
      </c>
      <c r="C92" s="155">
        <v>71.3</v>
      </c>
      <c r="D92" s="156">
        <v>67</v>
      </c>
      <c r="E92" s="155">
        <v>1003.568</v>
      </c>
      <c r="F92" s="163">
        <v>901.36800000000005</v>
      </c>
      <c r="G92" s="461">
        <v>267</v>
      </c>
      <c r="H92" s="231">
        <v>9</v>
      </c>
      <c r="I92" s="232">
        <v>71.900000000000006</v>
      </c>
      <c r="J92" s="233">
        <v>67.8</v>
      </c>
      <c r="K92" s="232">
        <v>1003.268</v>
      </c>
      <c r="L92" s="234">
        <v>901.36800000000005</v>
      </c>
      <c r="M92" s="432">
        <v>267</v>
      </c>
      <c r="N92" s="427">
        <v>9</v>
      </c>
      <c r="O92" s="284">
        <v>71.900000000000006</v>
      </c>
      <c r="P92" s="284">
        <v>67.8</v>
      </c>
      <c r="Q92" s="285">
        <v>1003.268</v>
      </c>
      <c r="R92" s="377">
        <v>901.36800000000005</v>
      </c>
      <c r="S92" s="13"/>
    </row>
    <row r="93" spans="1:19" ht="12.75" customHeight="1" x14ac:dyDescent="0.2">
      <c r="A93" s="434">
        <v>268</v>
      </c>
      <c r="B93" s="168">
        <v>9</v>
      </c>
      <c r="C93" s="155">
        <v>59.4</v>
      </c>
      <c r="D93" s="156">
        <v>55.7</v>
      </c>
      <c r="E93" s="155">
        <v>764.8</v>
      </c>
      <c r="F93" s="163">
        <v>667.3</v>
      </c>
      <c r="G93" s="461">
        <v>268</v>
      </c>
      <c r="H93" s="231">
        <v>9</v>
      </c>
      <c r="I93" s="232">
        <v>58.5</v>
      </c>
      <c r="J93" s="233">
        <v>55.1</v>
      </c>
      <c r="K93" s="232">
        <v>754.3</v>
      </c>
      <c r="L93" s="234">
        <v>667.3</v>
      </c>
      <c r="M93" s="432">
        <v>268</v>
      </c>
      <c r="N93" s="427">
        <v>9</v>
      </c>
      <c r="O93" s="284">
        <v>58.6</v>
      </c>
      <c r="P93" s="284">
        <v>55.3</v>
      </c>
      <c r="Q93" s="285">
        <v>753.7</v>
      </c>
      <c r="R93" s="377">
        <v>667.3</v>
      </c>
      <c r="S93" s="13"/>
    </row>
    <row r="94" spans="1:19" ht="13.5" customHeight="1" x14ac:dyDescent="0.2">
      <c r="A94" s="434">
        <v>344</v>
      </c>
      <c r="B94" s="168">
        <v>18</v>
      </c>
      <c r="C94" s="155">
        <v>47</v>
      </c>
      <c r="D94" s="156">
        <v>43.8</v>
      </c>
      <c r="E94" s="155">
        <v>762.43700000000001</v>
      </c>
      <c r="F94" s="163">
        <v>674.93700000000001</v>
      </c>
      <c r="G94" s="461">
        <v>344</v>
      </c>
      <c r="H94" s="231">
        <v>18</v>
      </c>
      <c r="I94" s="232">
        <v>40.4</v>
      </c>
      <c r="J94" s="233">
        <v>39.700000000000003</v>
      </c>
      <c r="K94" s="232">
        <v>621.16499999999996</v>
      </c>
      <c r="L94" s="234">
        <v>601.96500000000003</v>
      </c>
      <c r="M94" s="432">
        <v>344</v>
      </c>
      <c r="N94" s="427">
        <v>18</v>
      </c>
      <c r="O94" s="284">
        <v>40.4</v>
      </c>
      <c r="P94" s="284">
        <v>39.700000000000003</v>
      </c>
      <c r="Q94" s="285">
        <v>620.46500000000003</v>
      </c>
      <c r="R94" s="377">
        <v>601.96500000000003</v>
      </c>
      <c r="S94" s="13"/>
    </row>
    <row r="95" spans="1:19" ht="12.75" customHeight="1" x14ac:dyDescent="0.2">
      <c r="A95" s="434">
        <v>460</v>
      </c>
      <c r="B95" s="168">
        <v>1</v>
      </c>
      <c r="C95" s="155">
        <v>182.7</v>
      </c>
      <c r="D95" s="156">
        <v>174.1</v>
      </c>
      <c r="E95" s="155">
        <v>3327.998</v>
      </c>
      <c r="F95" s="163">
        <v>3100.1979999999999</v>
      </c>
      <c r="G95" s="461">
        <v>460</v>
      </c>
      <c r="H95" s="231">
        <v>1</v>
      </c>
      <c r="I95" s="232">
        <v>167.6</v>
      </c>
      <c r="J95" s="233">
        <v>161.4</v>
      </c>
      <c r="K95" s="232">
        <v>3002.4679999999998</v>
      </c>
      <c r="L95" s="234">
        <v>2821.518</v>
      </c>
      <c r="M95" s="432">
        <v>460</v>
      </c>
      <c r="N95" s="427">
        <v>1</v>
      </c>
      <c r="O95" s="284">
        <v>168.7</v>
      </c>
      <c r="P95" s="284">
        <v>163.1</v>
      </c>
      <c r="Q95" s="285">
        <v>3000.8180000000007</v>
      </c>
      <c r="R95" s="377">
        <v>2821.518</v>
      </c>
      <c r="S95" s="13"/>
    </row>
    <row r="96" spans="1:19" ht="13.5" customHeight="1" x14ac:dyDescent="0.2">
      <c r="A96" s="434">
        <v>487</v>
      </c>
      <c r="B96" s="168">
        <v>9</v>
      </c>
      <c r="C96" s="155">
        <v>88.8</v>
      </c>
      <c r="D96" s="156">
        <v>80.599999999999994</v>
      </c>
      <c r="E96" s="155">
        <v>1296.2840000000001</v>
      </c>
      <c r="F96" s="163">
        <v>1143.7840000000001</v>
      </c>
      <c r="G96" s="461">
        <v>487</v>
      </c>
      <c r="H96" s="231">
        <v>9</v>
      </c>
      <c r="I96" s="232">
        <v>75</v>
      </c>
      <c r="J96" s="233">
        <v>72.5</v>
      </c>
      <c r="K96" s="232">
        <v>1193.665</v>
      </c>
      <c r="L96" s="234">
        <v>1141.865</v>
      </c>
      <c r="M96" s="432">
        <v>487</v>
      </c>
      <c r="N96" s="427">
        <v>9</v>
      </c>
      <c r="O96" s="284">
        <v>75</v>
      </c>
      <c r="P96" s="284">
        <v>72.5</v>
      </c>
      <c r="Q96" s="285">
        <v>1193.665</v>
      </c>
      <c r="R96" s="377">
        <v>1141.865</v>
      </c>
      <c r="S96" s="13"/>
    </row>
    <row r="97" spans="1:19" ht="12.75" customHeight="1" x14ac:dyDescent="0.2">
      <c r="A97" s="434">
        <v>534</v>
      </c>
      <c r="B97" s="168">
        <v>7</v>
      </c>
      <c r="C97" s="155">
        <v>75.099999999999994</v>
      </c>
      <c r="D97" s="156">
        <v>59.9</v>
      </c>
      <c r="E97" s="155">
        <v>1355.2580000000003</v>
      </c>
      <c r="F97" s="163">
        <v>1096.8579999999999</v>
      </c>
      <c r="G97" s="461">
        <v>534</v>
      </c>
      <c r="H97" s="231">
        <v>7</v>
      </c>
      <c r="I97" s="232">
        <v>59.9</v>
      </c>
      <c r="J97" s="233">
        <v>50.8</v>
      </c>
      <c r="K97" s="232">
        <v>1035.577</v>
      </c>
      <c r="L97" s="234">
        <v>886.97699999999998</v>
      </c>
      <c r="M97" s="432">
        <v>534</v>
      </c>
      <c r="N97" s="427">
        <v>7</v>
      </c>
      <c r="O97" s="284">
        <v>59.9</v>
      </c>
      <c r="P97" s="284">
        <v>50.8</v>
      </c>
      <c r="Q97" s="285">
        <v>1035.577</v>
      </c>
      <c r="R97" s="377">
        <v>886.97699999999998</v>
      </c>
      <c r="S97" s="13"/>
    </row>
    <row r="98" spans="1:19" ht="13.5" customHeight="1" x14ac:dyDescent="0.2">
      <c r="A98" s="434">
        <v>550</v>
      </c>
      <c r="B98" s="168">
        <v>18</v>
      </c>
      <c r="C98" s="155">
        <v>35.9</v>
      </c>
      <c r="D98" s="156">
        <v>34.6</v>
      </c>
      <c r="E98" s="155">
        <v>440.56799999999998</v>
      </c>
      <c r="F98" s="163">
        <v>399.16800000000001</v>
      </c>
      <c r="G98" s="461">
        <v>550</v>
      </c>
      <c r="H98" s="231">
        <v>18</v>
      </c>
      <c r="I98" s="232">
        <v>33.9</v>
      </c>
      <c r="J98" s="233">
        <v>32.6</v>
      </c>
      <c r="K98" s="232">
        <v>418.392</v>
      </c>
      <c r="L98" s="234">
        <v>376.99200000000002</v>
      </c>
      <c r="M98" s="432">
        <v>550</v>
      </c>
      <c r="N98" s="427">
        <v>18</v>
      </c>
      <c r="O98" s="284">
        <v>33.9</v>
      </c>
      <c r="P98" s="284">
        <v>32.6</v>
      </c>
      <c r="Q98" s="285">
        <v>418.392</v>
      </c>
      <c r="R98" s="377">
        <v>376.99200000000002</v>
      </c>
      <c r="S98" s="13"/>
    </row>
    <row r="99" spans="1:19" ht="12.75" customHeight="1" x14ac:dyDescent="0.2">
      <c r="A99" s="434">
        <v>601</v>
      </c>
      <c r="B99" s="168">
        <v>8</v>
      </c>
      <c r="C99" s="155">
        <v>39.200000000000003</v>
      </c>
      <c r="D99" s="156">
        <v>37</v>
      </c>
      <c r="E99" s="155">
        <v>359.084</v>
      </c>
      <c r="F99" s="163">
        <v>326.28399999999999</v>
      </c>
      <c r="G99" s="461">
        <v>601</v>
      </c>
      <c r="H99" s="231">
        <v>8</v>
      </c>
      <c r="I99" s="232">
        <v>39.200000000000003</v>
      </c>
      <c r="J99" s="233">
        <v>37</v>
      </c>
      <c r="K99" s="232">
        <v>359.084</v>
      </c>
      <c r="L99" s="234">
        <v>326.28399999999999</v>
      </c>
      <c r="M99" s="432">
        <v>601</v>
      </c>
      <c r="N99" s="427">
        <v>8</v>
      </c>
      <c r="O99" s="284">
        <v>39.200000000000003</v>
      </c>
      <c r="P99" s="284">
        <v>37</v>
      </c>
      <c r="Q99" s="285">
        <v>359.084</v>
      </c>
      <c r="R99" s="377">
        <v>326.28399999999999</v>
      </c>
      <c r="S99" s="13"/>
    </row>
    <row r="100" spans="1:19" ht="13.5" customHeight="1" x14ac:dyDescent="0.2">
      <c r="A100" s="434">
        <v>602</v>
      </c>
      <c r="B100" s="168">
        <v>7</v>
      </c>
      <c r="C100" s="155">
        <v>44.2</v>
      </c>
      <c r="D100" s="156">
        <v>37.4</v>
      </c>
      <c r="E100" s="155">
        <v>567.85799999999995</v>
      </c>
      <c r="F100" s="163">
        <v>448.45800000000003</v>
      </c>
      <c r="G100" s="461">
        <v>602</v>
      </c>
      <c r="H100" s="231">
        <v>7</v>
      </c>
      <c r="I100" s="232">
        <v>42</v>
      </c>
      <c r="J100" s="233">
        <v>37.5</v>
      </c>
      <c r="K100" s="232">
        <v>524.35799999999995</v>
      </c>
      <c r="L100" s="234">
        <v>448.45800000000003</v>
      </c>
      <c r="M100" s="432">
        <v>602</v>
      </c>
      <c r="N100" s="427">
        <v>7</v>
      </c>
      <c r="O100" s="284">
        <v>41.3</v>
      </c>
      <c r="P100" s="284">
        <v>37.5</v>
      </c>
      <c r="Q100" s="285">
        <v>524.35799999999995</v>
      </c>
      <c r="R100" s="377">
        <v>448.45800000000003</v>
      </c>
      <c r="S100" s="13"/>
    </row>
    <row r="101" spans="1:19" ht="12.75" customHeight="1" x14ac:dyDescent="0.2">
      <c r="A101" s="434">
        <v>611</v>
      </c>
      <c r="B101" s="168">
        <v>2</v>
      </c>
      <c r="C101" s="155">
        <v>51.3</v>
      </c>
      <c r="D101" s="156">
        <v>50.2</v>
      </c>
      <c r="E101" s="155">
        <v>530.45000000000005</v>
      </c>
      <c r="F101" s="163">
        <v>511.65</v>
      </c>
      <c r="G101" s="461">
        <v>611</v>
      </c>
      <c r="H101" s="231">
        <v>2</v>
      </c>
      <c r="I101" s="232">
        <v>51.3</v>
      </c>
      <c r="J101" s="233">
        <v>50.2</v>
      </c>
      <c r="K101" s="232">
        <v>530.45000000000005</v>
      </c>
      <c r="L101" s="234">
        <v>511.65</v>
      </c>
      <c r="M101" s="432">
        <v>611</v>
      </c>
      <c r="N101" s="427">
        <v>2</v>
      </c>
      <c r="O101" s="284">
        <v>51.3</v>
      </c>
      <c r="P101" s="284">
        <v>50.2</v>
      </c>
      <c r="Q101" s="285">
        <v>531.45000000000005</v>
      </c>
      <c r="R101" s="377">
        <v>511.65</v>
      </c>
      <c r="S101" s="13"/>
    </row>
    <row r="102" spans="1:19" ht="12.75" customHeight="1" x14ac:dyDescent="0.2">
      <c r="A102" s="434">
        <v>665</v>
      </c>
      <c r="B102" s="168">
        <v>9</v>
      </c>
      <c r="C102" s="155">
        <v>12.4</v>
      </c>
      <c r="D102" s="156">
        <v>11.7</v>
      </c>
      <c r="E102" s="155">
        <v>138.34800000000001</v>
      </c>
      <c r="F102" s="163">
        <v>122.148</v>
      </c>
      <c r="G102" s="461">
        <v>665</v>
      </c>
      <c r="H102" s="231">
        <v>9</v>
      </c>
      <c r="I102" s="232">
        <v>12.4</v>
      </c>
      <c r="J102" s="233">
        <v>11.7</v>
      </c>
      <c r="K102" s="232">
        <v>138.34800000000001</v>
      </c>
      <c r="L102" s="234">
        <v>122.148</v>
      </c>
      <c r="M102" s="432">
        <v>665</v>
      </c>
      <c r="N102" s="427">
        <v>9</v>
      </c>
      <c r="O102" s="284">
        <v>12.3</v>
      </c>
      <c r="P102" s="284">
        <v>11.7</v>
      </c>
      <c r="Q102" s="285">
        <v>138.34800000000001</v>
      </c>
      <c r="R102" s="377">
        <v>122.148</v>
      </c>
      <c r="S102" s="13"/>
    </row>
    <row r="103" spans="1:19" ht="13.5" customHeight="1" x14ac:dyDescent="0.2">
      <c r="A103" s="434">
        <v>685</v>
      </c>
      <c r="B103" s="168">
        <v>3</v>
      </c>
      <c r="C103" s="155">
        <v>16.100000000000001</v>
      </c>
      <c r="D103" s="156">
        <v>15.7</v>
      </c>
      <c r="E103" s="155">
        <v>166.90799999999999</v>
      </c>
      <c r="F103" s="163">
        <v>163.08799999999999</v>
      </c>
      <c r="G103" s="461"/>
      <c r="H103" s="231"/>
      <c r="I103" s="232"/>
      <c r="J103" s="233"/>
      <c r="K103" s="232"/>
      <c r="L103" s="234"/>
      <c r="M103" s="432"/>
      <c r="N103" s="427"/>
      <c r="O103" s="284"/>
      <c r="P103" s="284"/>
      <c r="Q103" s="285"/>
      <c r="R103" s="377"/>
      <c r="S103" s="13"/>
    </row>
    <row r="104" spans="1:19" ht="12.75" customHeight="1" x14ac:dyDescent="0.2">
      <c r="A104" s="434">
        <v>687</v>
      </c>
      <c r="B104" s="168">
        <v>9</v>
      </c>
      <c r="C104" s="155">
        <v>49.3</v>
      </c>
      <c r="D104" s="156">
        <v>45.1</v>
      </c>
      <c r="E104" s="155">
        <v>452.48200000000003</v>
      </c>
      <c r="F104" s="163">
        <v>357.48200000000003</v>
      </c>
      <c r="G104" s="461">
        <v>687</v>
      </c>
      <c r="H104" s="231">
        <v>9</v>
      </c>
      <c r="I104" s="232">
        <v>49.7</v>
      </c>
      <c r="J104" s="233">
        <v>45.6</v>
      </c>
      <c r="K104" s="232">
        <v>452.48200000000003</v>
      </c>
      <c r="L104" s="234">
        <v>357.48200000000003</v>
      </c>
      <c r="M104" s="432">
        <v>687</v>
      </c>
      <c r="N104" s="427">
        <v>9</v>
      </c>
      <c r="O104" s="284">
        <v>49.5</v>
      </c>
      <c r="P104" s="284">
        <v>45.6</v>
      </c>
      <c r="Q104" s="285">
        <v>464.48200000000003</v>
      </c>
      <c r="R104" s="377">
        <v>357.48200000000003</v>
      </c>
      <c r="S104" s="13"/>
    </row>
    <row r="105" spans="1:19" ht="13.5" customHeight="1" x14ac:dyDescent="0.2">
      <c r="A105" s="434">
        <v>704</v>
      </c>
      <c r="B105" s="168" t="s">
        <v>235</v>
      </c>
      <c r="C105" s="155">
        <v>167.2</v>
      </c>
      <c r="D105" s="156">
        <v>160.30000000000001</v>
      </c>
      <c r="E105" s="155">
        <v>1771.82</v>
      </c>
      <c r="F105" s="163">
        <v>1635.02</v>
      </c>
      <c r="G105" s="461">
        <v>704</v>
      </c>
      <c r="H105" s="231" t="s">
        <v>257</v>
      </c>
      <c r="I105" s="232">
        <v>158.30000000000001</v>
      </c>
      <c r="J105" s="233">
        <v>152.30000000000001</v>
      </c>
      <c r="K105" s="232">
        <v>1721.626</v>
      </c>
      <c r="L105" s="234">
        <v>1596.326</v>
      </c>
      <c r="M105" s="432">
        <v>704</v>
      </c>
      <c r="N105" s="427" t="s">
        <v>257</v>
      </c>
      <c r="O105" s="284">
        <v>158.19999999999999</v>
      </c>
      <c r="P105" s="284">
        <v>152.19999999999999</v>
      </c>
      <c r="Q105" s="285">
        <v>1721.626</v>
      </c>
      <c r="R105" s="377">
        <v>1596.326</v>
      </c>
      <c r="S105" s="13"/>
    </row>
    <row r="106" spans="1:19" ht="12.75" customHeight="1" x14ac:dyDescent="0.2">
      <c r="A106" s="434">
        <v>720</v>
      </c>
      <c r="B106" s="168">
        <v>13</v>
      </c>
      <c r="C106" s="155">
        <v>458.1</v>
      </c>
      <c r="D106" s="156">
        <v>426.7</v>
      </c>
      <c r="E106" s="155">
        <v>5262.2929999999997</v>
      </c>
      <c r="F106" s="163">
        <v>4510.393</v>
      </c>
      <c r="G106" s="461">
        <v>720</v>
      </c>
      <c r="H106" s="231">
        <v>13</v>
      </c>
      <c r="I106" s="232">
        <v>364.5</v>
      </c>
      <c r="J106" s="233">
        <v>353.6</v>
      </c>
      <c r="K106" s="232">
        <v>4306.4620000000004</v>
      </c>
      <c r="L106" s="234">
        <v>4084.6619999999994</v>
      </c>
      <c r="M106" s="432">
        <v>720</v>
      </c>
      <c r="N106" s="427">
        <v>13</v>
      </c>
      <c r="O106" s="284">
        <v>363.4</v>
      </c>
      <c r="P106" s="284">
        <v>352</v>
      </c>
      <c r="Q106" s="285">
        <v>4268.0339999999997</v>
      </c>
      <c r="R106" s="377">
        <v>4066.634</v>
      </c>
      <c r="S106" s="13"/>
    </row>
    <row r="107" spans="1:19" ht="12.75" customHeight="1" x14ac:dyDescent="0.2">
      <c r="A107" s="434">
        <v>733</v>
      </c>
      <c r="B107" s="168" t="s">
        <v>242</v>
      </c>
      <c r="C107" s="155">
        <v>206.7</v>
      </c>
      <c r="D107" s="156">
        <v>199.8</v>
      </c>
      <c r="E107" s="155">
        <v>2203.5770000000002</v>
      </c>
      <c r="F107" s="163">
        <v>2020.3570000000002</v>
      </c>
      <c r="G107" s="461">
        <v>733</v>
      </c>
      <c r="H107" s="231" t="s">
        <v>242</v>
      </c>
      <c r="I107" s="232">
        <v>203.6</v>
      </c>
      <c r="J107" s="233">
        <v>196.9</v>
      </c>
      <c r="K107" s="232">
        <v>2183.1170000000002</v>
      </c>
      <c r="L107" s="234">
        <v>2001.6169999999997</v>
      </c>
      <c r="M107" s="432">
        <v>733</v>
      </c>
      <c r="N107" s="427" t="s">
        <v>242</v>
      </c>
      <c r="O107" s="284">
        <v>202.7</v>
      </c>
      <c r="P107" s="284">
        <v>195.9</v>
      </c>
      <c r="Q107" s="285">
        <v>2181.8319999999999</v>
      </c>
      <c r="R107" s="377">
        <v>1982.3320000000001</v>
      </c>
      <c r="S107" s="13"/>
    </row>
    <row r="108" spans="1:19" ht="13.5" customHeight="1" x14ac:dyDescent="0.2">
      <c r="A108" s="434">
        <v>734</v>
      </c>
      <c r="B108" s="168">
        <v>15</v>
      </c>
      <c r="C108" s="155">
        <v>199</v>
      </c>
      <c r="D108" s="156">
        <v>186.6</v>
      </c>
      <c r="E108" s="155">
        <v>2576.9569999999999</v>
      </c>
      <c r="F108" s="163">
        <v>2288.5569999999998</v>
      </c>
      <c r="G108" s="461"/>
      <c r="H108" s="231"/>
      <c r="I108" s="232"/>
      <c r="J108" s="233"/>
      <c r="K108" s="232"/>
      <c r="L108" s="234"/>
      <c r="M108" s="432"/>
      <c r="N108" s="427"/>
      <c r="O108" s="284"/>
      <c r="P108" s="284"/>
      <c r="Q108" s="285"/>
      <c r="R108" s="377"/>
      <c r="S108" s="13"/>
    </row>
    <row r="109" spans="1:19" ht="13.5" customHeight="1" x14ac:dyDescent="0.2">
      <c r="A109" s="434">
        <v>744</v>
      </c>
      <c r="B109" s="168">
        <v>15</v>
      </c>
      <c r="C109" s="155">
        <v>205</v>
      </c>
      <c r="D109" s="156">
        <v>197.7</v>
      </c>
      <c r="E109" s="155">
        <v>2473.9169999999999</v>
      </c>
      <c r="F109" s="163">
        <v>2329.0169999999998</v>
      </c>
      <c r="G109" s="461">
        <v>744</v>
      </c>
      <c r="H109" s="231">
        <v>15</v>
      </c>
      <c r="I109" s="232">
        <v>71.099999999999994</v>
      </c>
      <c r="J109" s="233">
        <v>69.3</v>
      </c>
      <c r="K109" s="232">
        <v>756.51800000000003</v>
      </c>
      <c r="L109" s="234">
        <v>732.81799999999998</v>
      </c>
      <c r="M109" s="432">
        <v>744</v>
      </c>
      <c r="N109" s="427">
        <v>15</v>
      </c>
      <c r="O109" s="284">
        <v>71.099999999999994</v>
      </c>
      <c r="P109" s="284">
        <v>69.3</v>
      </c>
      <c r="Q109" s="285">
        <v>756.51800000000003</v>
      </c>
      <c r="R109" s="377">
        <v>732.81799999999998</v>
      </c>
      <c r="S109" s="13"/>
    </row>
    <row r="110" spans="1:19" ht="13.5" customHeight="1" x14ac:dyDescent="0.2">
      <c r="A110" s="434">
        <v>750</v>
      </c>
      <c r="B110" s="168">
        <v>8</v>
      </c>
      <c r="C110" s="155">
        <v>113.5</v>
      </c>
      <c r="D110" s="156">
        <v>105.3</v>
      </c>
      <c r="E110" s="155">
        <v>1510.0940000000001</v>
      </c>
      <c r="F110" s="163">
        <v>1299.894</v>
      </c>
      <c r="G110" s="461"/>
      <c r="H110" s="231"/>
      <c r="I110" s="232"/>
      <c r="J110" s="233"/>
      <c r="K110" s="232"/>
      <c r="L110" s="234"/>
      <c r="M110" s="432"/>
      <c r="N110" s="427"/>
      <c r="O110" s="284"/>
      <c r="P110" s="284"/>
      <c r="Q110" s="285"/>
      <c r="R110" s="377"/>
      <c r="S110" s="13"/>
    </row>
    <row r="111" spans="1:19" ht="13.5" customHeight="1" x14ac:dyDescent="0.2">
      <c r="A111" s="434">
        <v>754</v>
      </c>
      <c r="B111" s="168">
        <v>5</v>
      </c>
      <c r="C111" s="155">
        <v>158.6</v>
      </c>
      <c r="D111" s="156">
        <v>145</v>
      </c>
      <c r="E111" s="155">
        <v>1656.6489999999999</v>
      </c>
      <c r="F111" s="163">
        <v>1420.3489999999999</v>
      </c>
      <c r="G111" s="461">
        <v>754</v>
      </c>
      <c r="H111" s="231">
        <v>5</v>
      </c>
      <c r="I111" s="232">
        <v>158</v>
      </c>
      <c r="J111" s="233">
        <v>145.80000000000001</v>
      </c>
      <c r="K111" s="232">
        <v>1659.65</v>
      </c>
      <c r="L111" s="234">
        <v>1445.45</v>
      </c>
      <c r="M111" s="432">
        <v>754</v>
      </c>
      <c r="N111" s="427">
        <v>5</v>
      </c>
      <c r="O111" s="284">
        <v>126.2</v>
      </c>
      <c r="P111" s="284">
        <v>115.9</v>
      </c>
      <c r="Q111" s="285">
        <v>1325.8239999999998</v>
      </c>
      <c r="R111" s="377">
        <v>1142.5239999999999</v>
      </c>
      <c r="S111" s="13"/>
    </row>
    <row r="112" spans="1:19" ht="12.75" customHeight="1" x14ac:dyDescent="0.2">
      <c r="A112" s="434">
        <v>757</v>
      </c>
      <c r="B112" s="168">
        <v>5</v>
      </c>
      <c r="C112" s="155">
        <v>185.4</v>
      </c>
      <c r="D112" s="156">
        <v>170.3</v>
      </c>
      <c r="E112" s="155">
        <v>1948.7180000000001</v>
      </c>
      <c r="F112" s="163">
        <v>1622.0179999999998</v>
      </c>
      <c r="G112" s="461"/>
      <c r="H112" s="231"/>
      <c r="I112" s="232"/>
      <c r="J112" s="233"/>
      <c r="K112" s="232"/>
      <c r="L112" s="234"/>
      <c r="M112" s="432"/>
      <c r="N112" s="427"/>
      <c r="O112" s="284"/>
      <c r="P112" s="284"/>
      <c r="Q112" s="285"/>
      <c r="R112" s="377"/>
      <c r="S112" s="13"/>
    </row>
    <row r="113" spans="1:19" ht="13.5" customHeight="1" x14ac:dyDescent="0.2">
      <c r="A113" s="434">
        <v>770</v>
      </c>
      <c r="B113" s="168">
        <v>9</v>
      </c>
      <c r="C113" s="155">
        <v>147.5</v>
      </c>
      <c r="D113" s="156">
        <v>138.80000000000001</v>
      </c>
      <c r="E113" s="155">
        <v>1678.5250000000001</v>
      </c>
      <c r="F113" s="163">
        <v>1462.925</v>
      </c>
      <c r="G113" s="461"/>
      <c r="H113" s="231"/>
      <c r="I113" s="232"/>
      <c r="J113" s="233"/>
      <c r="K113" s="232"/>
      <c r="L113" s="234"/>
      <c r="M113" s="432"/>
      <c r="N113" s="427"/>
      <c r="O113" s="284"/>
      <c r="P113" s="284"/>
      <c r="Q113" s="285"/>
      <c r="R113" s="377"/>
      <c r="S113" s="13"/>
    </row>
    <row r="114" spans="1:19" ht="12.75" customHeight="1" x14ac:dyDescent="0.2">
      <c r="A114" s="434">
        <v>780</v>
      </c>
      <c r="B114" s="168">
        <v>3</v>
      </c>
      <c r="C114" s="155">
        <v>185.6</v>
      </c>
      <c r="D114" s="156">
        <v>166.8</v>
      </c>
      <c r="E114" s="155">
        <v>2022.8150000000001</v>
      </c>
      <c r="F114" s="163">
        <v>1574.8150000000001</v>
      </c>
      <c r="G114" s="461"/>
      <c r="H114" s="231"/>
      <c r="I114" s="232"/>
      <c r="J114" s="233"/>
      <c r="K114" s="232"/>
      <c r="L114" s="234"/>
      <c r="M114" s="432"/>
      <c r="N114" s="427"/>
      <c r="O114" s="284"/>
      <c r="P114" s="284"/>
      <c r="Q114" s="285"/>
      <c r="R114" s="377"/>
      <c r="S114" s="13"/>
    </row>
    <row r="115" spans="1:19" ht="13.5" customHeight="1" x14ac:dyDescent="0.2">
      <c r="A115" s="434">
        <v>794</v>
      </c>
      <c r="B115" s="168">
        <v>15</v>
      </c>
      <c r="C115" s="155">
        <v>147.4</v>
      </c>
      <c r="D115" s="156">
        <v>136.5</v>
      </c>
      <c r="E115" s="155">
        <v>1933.5519999999999</v>
      </c>
      <c r="F115" s="163">
        <v>1647.2519999999997</v>
      </c>
      <c r="G115" s="461"/>
      <c r="H115" s="231"/>
      <c r="I115" s="232"/>
      <c r="J115" s="233"/>
      <c r="K115" s="232"/>
      <c r="L115" s="234"/>
      <c r="M115" s="432"/>
      <c r="N115" s="427"/>
      <c r="O115" s="284"/>
      <c r="P115" s="284"/>
      <c r="Q115" s="285"/>
      <c r="R115" s="377"/>
      <c r="S115" s="13"/>
    </row>
    <row r="116" spans="1:19" ht="13.5" customHeight="1" x14ac:dyDescent="0.2">
      <c r="A116" s="434">
        <v>854</v>
      </c>
      <c r="B116" s="168">
        <v>2</v>
      </c>
      <c r="C116" s="155">
        <v>80.3</v>
      </c>
      <c r="D116" s="156">
        <v>76.8</v>
      </c>
      <c r="E116" s="155">
        <v>570.74</v>
      </c>
      <c r="F116" s="163">
        <v>510.54</v>
      </c>
      <c r="G116" s="461">
        <v>854</v>
      </c>
      <c r="H116" s="231">
        <v>2</v>
      </c>
      <c r="I116" s="232">
        <v>76</v>
      </c>
      <c r="J116" s="233">
        <v>73.099999999999994</v>
      </c>
      <c r="K116" s="232">
        <v>519.74</v>
      </c>
      <c r="L116" s="234">
        <v>469.74</v>
      </c>
      <c r="M116" s="432">
        <v>854</v>
      </c>
      <c r="N116" s="427">
        <v>2</v>
      </c>
      <c r="O116" s="284">
        <v>76</v>
      </c>
      <c r="P116" s="284">
        <v>73.099999999999994</v>
      </c>
      <c r="Q116" s="285">
        <v>519.74</v>
      </c>
      <c r="R116" s="377">
        <v>469.74</v>
      </c>
      <c r="S116" s="13"/>
    </row>
    <row r="117" spans="1:19" ht="13.5" customHeight="1" x14ac:dyDescent="0.2">
      <c r="A117" s="434">
        <v>901</v>
      </c>
      <c r="B117" s="168">
        <v>8</v>
      </c>
      <c r="C117" s="155">
        <v>241.9</v>
      </c>
      <c r="D117" s="156">
        <v>234</v>
      </c>
      <c r="E117" s="155">
        <v>3731.72</v>
      </c>
      <c r="F117" s="163">
        <v>3545.02</v>
      </c>
      <c r="G117" s="461">
        <v>901</v>
      </c>
      <c r="H117" s="231">
        <v>8</v>
      </c>
      <c r="I117" s="232">
        <v>233.3</v>
      </c>
      <c r="J117" s="233">
        <v>226.8</v>
      </c>
      <c r="K117" s="232">
        <v>3721.0479999999998</v>
      </c>
      <c r="L117" s="234">
        <v>3549.4479999999999</v>
      </c>
      <c r="M117" s="432">
        <v>901</v>
      </c>
      <c r="N117" s="427">
        <v>8</v>
      </c>
      <c r="O117" s="284">
        <v>223.7</v>
      </c>
      <c r="P117" s="284">
        <v>220.5</v>
      </c>
      <c r="Q117" s="285">
        <v>3505.16</v>
      </c>
      <c r="R117" s="377">
        <v>3473.16</v>
      </c>
      <c r="S117" s="13"/>
    </row>
    <row r="118" spans="1:19" ht="12.75" customHeight="1" x14ac:dyDescent="0.2">
      <c r="A118" s="434">
        <v>910</v>
      </c>
      <c r="B118" s="168" t="s">
        <v>246</v>
      </c>
      <c r="C118" s="155">
        <v>265.3</v>
      </c>
      <c r="D118" s="156">
        <v>247.2</v>
      </c>
      <c r="E118" s="155">
        <v>5942.5209999999997</v>
      </c>
      <c r="F118" s="163">
        <v>5506.8209999999999</v>
      </c>
      <c r="G118" s="461">
        <v>910</v>
      </c>
      <c r="H118" s="231" t="s">
        <v>246</v>
      </c>
      <c r="I118" s="232">
        <v>214.7</v>
      </c>
      <c r="J118" s="233">
        <v>200.8</v>
      </c>
      <c r="K118" s="232">
        <v>4811.99</v>
      </c>
      <c r="L118" s="234">
        <v>4440.3900000000003</v>
      </c>
      <c r="M118" s="432">
        <v>910</v>
      </c>
      <c r="N118" s="427" t="s">
        <v>246</v>
      </c>
      <c r="O118" s="284">
        <v>214.7</v>
      </c>
      <c r="P118" s="284">
        <v>200.8</v>
      </c>
      <c r="Q118" s="285">
        <v>4811.99</v>
      </c>
      <c r="R118" s="377">
        <v>4440.3900000000003</v>
      </c>
    </row>
    <row r="119" spans="1:19" ht="13.5" customHeight="1" thickBot="1" x14ac:dyDescent="0.25">
      <c r="A119" s="169"/>
      <c r="B119" s="169"/>
      <c r="C119" s="159"/>
      <c r="D119" s="160"/>
      <c r="E119" s="159"/>
      <c r="F119" s="164"/>
      <c r="G119" s="525"/>
      <c r="H119" s="338"/>
      <c r="I119" s="526"/>
      <c r="J119" s="527"/>
      <c r="K119" s="526"/>
      <c r="L119" s="528"/>
      <c r="M119" s="428"/>
      <c r="N119" s="428"/>
      <c r="O119" s="287"/>
      <c r="P119" s="287"/>
      <c r="Q119" s="288"/>
      <c r="R119" s="378"/>
    </row>
    <row r="120" spans="1:19" ht="12.75" customHeight="1" x14ac:dyDescent="0.25">
      <c r="A120" s="72"/>
      <c r="B120" s="73"/>
      <c r="C120" s="70"/>
      <c r="D120" s="70"/>
      <c r="E120" s="70"/>
      <c r="F120" s="70"/>
      <c r="G120" s="417"/>
      <c r="H120" s="337"/>
      <c r="I120" s="380"/>
      <c r="J120" s="380"/>
      <c r="K120" s="330"/>
      <c r="L120" s="524"/>
      <c r="M120" s="332"/>
      <c r="N120" s="337"/>
      <c r="O120" s="380"/>
      <c r="P120" s="380"/>
      <c r="Q120" s="381"/>
      <c r="R120" s="391"/>
    </row>
    <row r="121" spans="1:19" ht="15.75" x14ac:dyDescent="0.25">
      <c r="A121" s="72"/>
      <c r="B121" s="69"/>
      <c r="C121" s="70"/>
      <c r="D121" s="70"/>
      <c r="E121" s="70"/>
      <c r="F121" s="70"/>
      <c r="G121" s="78"/>
      <c r="H121" s="590" t="s">
        <v>99</v>
      </c>
      <c r="I121" s="591"/>
      <c r="J121" s="591"/>
      <c r="K121" s="591"/>
      <c r="L121" s="592"/>
      <c r="M121" s="417"/>
      <c r="N121" s="337"/>
      <c r="O121" s="380"/>
      <c r="P121" s="380"/>
      <c r="Q121" s="381"/>
      <c r="R121" s="391"/>
      <c r="S121" s="406"/>
    </row>
    <row r="122" spans="1:19" ht="13.5" thickBot="1" x14ac:dyDescent="0.25">
      <c r="A122" s="72"/>
      <c r="B122" s="69"/>
      <c r="C122" s="70"/>
      <c r="D122" s="70"/>
      <c r="E122" s="70"/>
      <c r="F122" s="70"/>
      <c r="G122" s="78"/>
      <c r="H122" s="530"/>
      <c r="I122" s="529"/>
      <c r="J122" s="381"/>
      <c r="K122" s="380"/>
      <c r="L122" s="531"/>
      <c r="M122" s="332"/>
      <c r="N122" s="337"/>
      <c r="O122" s="380"/>
      <c r="P122" s="380"/>
      <c r="Q122" s="381"/>
      <c r="R122" s="391"/>
    </row>
    <row r="123" spans="1:19" x14ac:dyDescent="0.2">
      <c r="A123" s="534">
        <v>96</v>
      </c>
      <c r="B123" s="532">
        <v>98</v>
      </c>
      <c r="C123" s="161">
        <v>41.4</v>
      </c>
      <c r="D123" s="162">
        <v>39</v>
      </c>
      <c r="E123" s="161">
        <v>474.75099999999998</v>
      </c>
      <c r="F123" s="386">
        <v>427.95100000000008</v>
      </c>
      <c r="G123" s="429">
        <v>96</v>
      </c>
      <c r="H123" s="474">
        <v>98</v>
      </c>
      <c r="I123" s="228">
        <v>41.2</v>
      </c>
      <c r="J123" s="229">
        <v>38.799999999999997</v>
      </c>
      <c r="K123" s="228">
        <v>474.75099999999998</v>
      </c>
      <c r="L123" s="230">
        <v>427.95100000000008</v>
      </c>
      <c r="M123" s="536">
        <v>96</v>
      </c>
      <c r="N123" s="476">
        <v>98</v>
      </c>
      <c r="O123" s="281">
        <v>41.2</v>
      </c>
      <c r="P123" s="281">
        <v>38.799999999999997</v>
      </c>
      <c r="Q123" s="282">
        <v>475.05099999999999</v>
      </c>
      <c r="R123" s="376">
        <v>427.95100000000008</v>
      </c>
      <c r="S123" s="13"/>
    </row>
    <row r="124" spans="1:19" x14ac:dyDescent="0.2">
      <c r="A124" s="535">
        <v>125</v>
      </c>
      <c r="B124" s="533">
        <v>97</v>
      </c>
      <c r="C124" s="155">
        <v>96.6</v>
      </c>
      <c r="D124" s="156">
        <v>88.3</v>
      </c>
      <c r="E124" s="155">
        <v>1217.893</v>
      </c>
      <c r="F124" s="387">
        <v>982.99300000000005</v>
      </c>
      <c r="G124" s="430">
        <v>125</v>
      </c>
      <c r="H124" s="475">
        <v>97</v>
      </c>
      <c r="I124" s="232">
        <v>77.599999999999994</v>
      </c>
      <c r="J124" s="233">
        <v>71.2</v>
      </c>
      <c r="K124" s="232">
        <v>995.298</v>
      </c>
      <c r="L124" s="234">
        <v>815.99800000000005</v>
      </c>
      <c r="M124" s="537">
        <v>125</v>
      </c>
      <c r="N124" s="477">
        <v>97</v>
      </c>
      <c r="O124" s="284">
        <v>77.599999999999994</v>
      </c>
      <c r="P124" s="284">
        <v>71.2</v>
      </c>
      <c r="Q124" s="285">
        <v>995.298</v>
      </c>
      <c r="R124" s="377">
        <v>815.99800000000005</v>
      </c>
      <c r="S124" s="13"/>
    </row>
    <row r="125" spans="1:19" x14ac:dyDescent="0.2">
      <c r="A125" s="535">
        <v>128</v>
      </c>
      <c r="B125" s="533">
        <v>97</v>
      </c>
      <c r="C125" s="155">
        <v>45.7</v>
      </c>
      <c r="D125" s="156">
        <v>43.2</v>
      </c>
      <c r="E125" s="155">
        <v>492.32400000000001</v>
      </c>
      <c r="F125" s="387">
        <v>439.024</v>
      </c>
      <c r="G125" s="430"/>
      <c r="H125" s="475"/>
      <c r="I125" s="232"/>
      <c r="J125" s="233"/>
      <c r="K125" s="232"/>
      <c r="L125" s="234"/>
      <c r="M125" s="537"/>
      <c r="N125" s="477"/>
      <c r="O125" s="284"/>
      <c r="P125" s="284"/>
      <c r="Q125" s="285"/>
      <c r="R125" s="377"/>
      <c r="S125" s="13"/>
    </row>
    <row r="126" spans="1:19" x14ac:dyDescent="0.2">
      <c r="A126" s="535">
        <v>130</v>
      </c>
      <c r="B126" s="533">
        <v>97</v>
      </c>
      <c r="C126" s="155">
        <v>85.8</v>
      </c>
      <c r="D126" s="156">
        <v>76.599999999999994</v>
      </c>
      <c r="E126" s="155">
        <v>1173.1210000000001</v>
      </c>
      <c r="F126" s="387">
        <v>955.02099999999996</v>
      </c>
      <c r="G126" s="430">
        <v>130</v>
      </c>
      <c r="H126" s="475">
        <v>97</v>
      </c>
      <c r="I126" s="232">
        <v>61.2</v>
      </c>
      <c r="J126" s="233">
        <v>57.2</v>
      </c>
      <c r="K126" s="232">
        <v>813.22299999999984</v>
      </c>
      <c r="L126" s="234">
        <v>717.22299999999984</v>
      </c>
      <c r="M126" s="537">
        <v>130</v>
      </c>
      <c r="N126" s="477">
        <v>97</v>
      </c>
      <c r="O126" s="284">
        <v>61.2</v>
      </c>
      <c r="P126" s="284">
        <v>57.2</v>
      </c>
      <c r="Q126" s="285">
        <v>813.22299999999984</v>
      </c>
      <c r="R126" s="377">
        <v>717.22299999999984</v>
      </c>
      <c r="S126" s="13"/>
    </row>
    <row r="127" spans="1:19" x14ac:dyDescent="0.2">
      <c r="A127" s="535">
        <v>167</v>
      </c>
      <c r="B127" s="533">
        <v>98</v>
      </c>
      <c r="C127" s="155">
        <v>75.3</v>
      </c>
      <c r="D127" s="156">
        <v>69.099999999999994</v>
      </c>
      <c r="E127" s="155">
        <v>1159.71</v>
      </c>
      <c r="F127" s="387">
        <v>949.81</v>
      </c>
      <c r="G127" s="430">
        <v>167</v>
      </c>
      <c r="H127" s="475">
        <v>98</v>
      </c>
      <c r="I127" s="232">
        <v>75.3</v>
      </c>
      <c r="J127" s="233">
        <v>69.099999999999994</v>
      </c>
      <c r="K127" s="232">
        <v>1159.71</v>
      </c>
      <c r="L127" s="234">
        <v>949.81</v>
      </c>
      <c r="M127" s="537">
        <v>167</v>
      </c>
      <c r="N127" s="477">
        <v>98</v>
      </c>
      <c r="O127" s="284">
        <v>75.3</v>
      </c>
      <c r="P127" s="284">
        <v>69.099999999999994</v>
      </c>
      <c r="Q127" s="285">
        <v>1159.71</v>
      </c>
      <c r="R127" s="377">
        <v>949.81</v>
      </c>
      <c r="S127" s="13"/>
    </row>
    <row r="128" spans="1:19" x14ac:dyDescent="0.2">
      <c r="A128" s="535">
        <v>205</v>
      </c>
      <c r="B128" s="533">
        <v>97</v>
      </c>
      <c r="C128" s="155">
        <v>107.8</v>
      </c>
      <c r="D128" s="156">
        <v>98.9</v>
      </c>
      <c r="E128" s="155">
        <v>1560.3110000000001</v>
      </c>
      <c r="F128" s="387">
        <v>1319.9110000000001</v>
      </c>
      <c r="G128" s="430">
        <v>205</v>
      </c>
      <c r="H128" s="475">
        <v>97</v>
      </c>
      <c r="I128" s="232">
        <v>73.599999999999994</v>
      </c>
      <c r="J128" s="233">
        <v>70.900000000000006</v>
      </c>
      <c r="K128" s="232">
        <v>1126.886</v>
      </c>
      <c r="L128" s="234">
        <v>1061.9860000000001</v>
      </c>
      <c r="M128" s="537">
        <v>205</v>
      </c>
      <c r="N128" s="477">
        <v>97</v>
      </c>
      <c r="O128" s="284">
        <v>73.599999999999994</v>
      </c>
      <c r="P128" s="284">
        <v>70.900000000000006</v>
      </c>
      <c r="Q128" s="285">
        <v>1126.886</v>
      </c>
      <c r="R128" s="377">
        <v>1061.9860000000001</v>
      </c>
      <c r="S128" s="13"/>
    </row>
    <row r="129" spans="1:19" x14ac:dyDescent="0.2">
      <c r="A129" s="535">
        <v>218</v>
      </c>
      <c r="B129" s="533">
        <v>98</v>
      </c>
      <c r="C129" s="155">
        <v>28.3</v>
      </c>
      <c r="D129" s="156">
        <v>25.7</v>
      </c>
      <c r="E129" s="155">
        <v>315.59199999999998</v>
      </c>
      <c r="F129" s="387">
        <v>254.19200000000001</v>
      </c>
      <c r="G129" s="430">
        <v>218</v>
      </c>
      <c r="H129" s="475">
        <v>98</v>
      </c>
      <c r="I129" s="232">
        <v>27.9</v>
      </c>
      <c r="J129" s="233">
        <v>25.3</v>
      </c>
      <c r="K129" s="232">
        <v>315.59199999999998</v>
      </c>
      <c r="L129" s="234">
        <v>254.19200000000001</v>
      </c>
      <c r="M129" s="537">
        <v>218</v>
      </c>
      <c r="N129" s="477">
        <v>98</v>
      </c>
      <c r="O129" s="284">
        <v>28</v>
      </c>
      <c r="P129" s="284">
        <v>25.3</v>
      </c>
      <c r="Q129" s="285">
        <v>332.48200000000003</v>
      </c>
      <c r="R129" s="377">
        <v>271.08199999999999</v>
      </c>
      <c r="S129" s="13"/>
    </row>
    <row r="130" spans="1:19" x14ac:dyDescent="0.2">
      <c r="A130" s="535">
        <v>232</v>
      </c>
      <c r="B130" s="533">
        <v>97</v>
      </c>
      <c r="C130" s="155">
        <v>160</v>
      </c>
      <c r="D130" s="156">
        <v>149.9</v>
      </c>
      <c r="E130" s="155">
        <v>2058.0740000000001</v>
      </c>
      <c r="F130" s="387">
        <v>1830.674</v>
      </c>
      <c r="G130" s="430">
        <v>232</v>
      </c>
      <c r="H130" s="475">
        <v>97</v>
      </c>
      <c r="I130" s="232">
        <v>126.2</v>
      </c>
      <c r="J130" s="233">
        <v>119.8</v>
      </c>
      <c r="K130" s="232">
        <v>1643.0519999999999</v>
      </c>
      <c r="L130" s="234">
        <v>1507.2519999999997</v>
      </c>
      <c r="M130" s="537">
        <v>232</v>
      </c>
      <c r="N130" s="477">
        <v>97</v>
      </c>
      <c r="O130" s="284">
        <v>126.2</v>
      </c>
      <c r="P130" s="284">
        <v>119.8</v>
      </c>
      <c r="Q130" s="285">
        <v>1643.0519999999999</v>
      </c>
      <c r="R130" s="377">
        <v>1507.2519999999997</v>
      </c>
      <c r="S130" s="13"/>
    </row>
    <row r="131" spans="1:19" x14ac:dyDescent="0.2">
      <c r="A131" s="535">
        <v>256</v>
      </c>
      <c r="B131" s="533">
        <v>95</v>
      </c>
      <c r="C131" s="155">
        <v>57.5</v>
      </c>
      <c r="D131" s="156">
        <v>53.9</v>
      </c>
      <c r="E131" s="155">
        <v>782.72400000000005</v>
      </c>
      <c r="F131" s="387">
        <v>633.72400000000005</v>
      </c>
      <c r="G131" s="430">
        <v>256</v>
      </c>
      <c r="H131" s="475">
        <v>95</v>
      </c>
      <c r="I131" s="232">
        <v>57.6</v>
      </c>
      <c r="J131" s="233">
        <v>53.8</v>
      </c>
      <c r="K131" s="232">
        <v>782.72400000000005</v>
      </c>
      <c r="L131" s="234">
        <v>633.72400000000005</v>
      </c>
      <c r="M131" s="537">
        <v>256</v>
      </c>
      <c r="N131" s="477">
        <v>95</v>
      </c>
      <c r="O131" s="284">
        <v>57.6</v>
      </c>
      <c r="P131" s="284">
        <v>53.8</v>
      </c>
      <c r="Q131" s="285">
        <v>782.72400000000005</v>
      </c>
      <c r="R131" s="377">
        <v>633.72400000000005</v>
      </c>
      <c r="S131" s="13"/>
    </row>
    <row r="132" spans="1:19" x14ac:dyDescent="0.2">
      <c r="A132" s="535">
        <v>266</v>
      </c>
      <c r="B132" s="533">
        <v>95</v>
      </c>
      <c r="C132" s="155">
        <v>120.7</v>
      </c>
      <c r="D132" s="156">
        <v>111.6</v>
      </c>
      <c r="E132" s="155">
        <v>1565.259</v>
      </c>
      <c r="F132" s="387">
        <v>1242.009</v>
      </c>
      <c r="G132" s="430">
        <v>266</v>
      </c>
      <c r="H132" s="475">
        <v>95</v>
      </c>
      <c r="I132" s="232">
        <v>80.900000000000006</v>
      </c>
      <c r="J132" s="233">
        <v>76</v>
      </c>
      <c r="K132" s="232">
        <v>1156.6890000000001</v>
      </c>
      <c r="L132" s="234">
        <v>960.93899999999996</v>
      </c>
      <c r="M132" s="537">
        <v>266</v>
      </c>
      <c r="N132" s="477">
        <v>95</v>
      </c>
      <c r="O132" s="284">
        <v>80.900000000000006</v>
      </c>
      <c r="P132" s="284">
        <v>76</v>
      </c>
      <c r="Q132" s="285">
        <v>1156.6890000000001</v>
      </c>
      <c r="R132" s="377">
        <v>960.93899999999996</v>
      </c>
      <c r="S132" s="13"/>
    </row>
    <row r="133" spans="1:19" x14ac:dyDescent="0.2">
      <c r="A133" s="535">
        <v>501</v>
      </c>
      <c r="B133" s="533">
        <v>98</v>
      </c>
      <c r="C133" s="155">
        <v>33.700000000000003</v>
      </c>
      <c r="D133" s="156">
        <v>31.4</v>
      </c>
      <c r="E133" s="155">
        <v>736.37</v>
      </c>
      <c r="F133" s="387">
        <v>681.87</v>
      </c>
      <c r="G133" s="430">
        <v>501</v>
      </c>
      <c r="H133" s="475">
        <v>98</v>
      </c>
      <c r="I133" s="232">
        <v>33.700000000000003</v>
      </c>
      <c r="J133" s="233">
        <v>31.4</v>
      </c>
      <c r="K133" s="232">
        <v>736.37</v>
      </c>
      <c r="L133" s="234">
        <v>681.87</v>
      </c>
      <c r="M133" s="537">
        <v>501</v>
      </c>
      <c r="N133" s="477">
        <v>98</v>
      </c>
      <c r="O133" s="284">
        <v>33.700000000000003</v>
      </c>
      <c r="P133" s="284">
        <v>31.4</v>
      </c>
      <c r="Q133" s="285">
        <v>736.37</v>
      </c>
      <c r="R133" s="377">
        <v>681.87</v>
      </c>
      <c r="S133" s="13"/>
    </row>
    <row r="134" spans="1:19" x14ac:dyDescent="0.2">
      <c r="A134" s="535">
        <v>577</v>
      </c>
      <c r="B134" s="533">
        <v>95</v>
      </c>
      <c r="C134" s="155">
        <v>53.9</v>
      </c>
      <c r="D134" s="156">
        <v>52</v>
      </c>
      <c r="E134" s="155">
        <v>1067.472</v>
      </c>
      <c r="F134" s="387">
        <v>1031.472</v>
      </c>
      <c r="G134" s="430"/>
      <c r="H134" s="231"/>
      <c r="I134" s="232"/>
      <c r="J134" s="233"/>
      <c r="K134" s="232"/>
      <c r="L134" s="234"/>
      <c r="M134" s="537"/>
      <c r="N134" s="477"/>
      <c r="O134" s="284"/>
      <c r="P134" s="284"/>
      <c r="Q134" s="285"/>
      <c r="R134" s="377"/>
      <c r="S134" s="13"/>
    </row>
    <row r="135" spans="1:19" x14ac:dyDescent="0.2">
      <c r="A135" s="535">
        <v>603</v>
      </c>
      <c r="B135" s="533">
        <v>98</v>
      </c>
      <c r="C135" s="155">
        <v>177.3</v>
      </c>
      <c r="D135" s="156">
        <v>169.3</v>
      </c>
      <c r="E135" s="155">
        <v>1656.8470000000002</v>
      </c>
      <c r="F135" s="387">
        <v>1526.2470000000001</v>
      </c>
      <c r="G135" s="430">
        <v>603</v>
      </c>
      <c r="H135" s="475">
        <v>98</v>
      </c>
      <c r="I135" s="232">
        <v>142.9</v>
      </c>
      <c r="J135" s="233">
        <v>135.5</v>
      </c>
      <c r="K135" s="232">
        <v>1400.0350000000001</v>
      </c>
      <c r="L135" s="234">
        <v>1277.7349999999999</v>
      </c>
      <c r="M135" s="537">
        <v>603</v>
      </c>
      <c r="N135" s="283">
        <v>98</v>
      </c>
      <c r="O135" s="284">
        <v>134.80000000000001</v>
      </c>
      <c r="P135" s="284">
        <v>127.4</v>
      </c>
      <c r="Q135" s="285">
        <v>1344.279</v>
      </c>
      <c r="R135" s="377">
        <v>1228.479</v>
      </c>
      <c r="S135" s="13"/>
    </row>
    <row r="136" spans="1:19" x14ac:dyDescent="0.2">
      <c r="A136" s="535">
        <v>605</v>
      </c>
      <c r="B136" s="533">
        <v>95</v>
      </c>
      <c r="C136" s="155">
        <v>29.2</v>
      </c>
      <c r="D136" s="156">
        <v>27</v>
      </c>
      <c r="E136" s="155">
        <v>321.69200000000001</v>
      </c>
      <c r="F136" s="387">
        <v>234.19200000000001</v>
      </c>
      <c r="G136" s="430">
        <v>605</v>
      </c>
      <c r="H136" s="475">
        <v>95</v>
      </c>
      <c r="I136" s="232">
        <v>29</v>
      </c>
      <c r="J136" s="233">
        <v>27</v>
      </c>
      <c r="K136" s="232">
        <v>303.69200000000001</v>
      </c>
      <c r="L136" s="234">
        <v>234.19200000000001</v>
      </c>
      <c r="M136" s="537">
        <v>605</v>
      </c>
      <c r="N136" s="477">
        <v>95</v>
      </c>
      <c r="O136" s="284">
        <v>29</v>
      </c>
      <c r="P136" s="284">
        <v>27</v>
      </c>
      <c r="Q136" s="285">
        <v>303.69200000000001</v>
      </c>
      <c r="R136" s="377">
        <v>234.19200000000001</v>
      </c>
      <c r="S136" s="13"/>
    </row>
    <row r="137" spans="1:19" ht="13.5" thickBot="1" x14ac:dyDescent="0.25">
      <c r="A137" s="491"/>
      <c r="B137" s="192"/>
      <c r="C137" s="159"/>
      <c r="D137" s="160"/>
      <c r="E137" s="159"/>
      <c r="F137" s="388"/>
      <c r="G137" s="433"/>
      <c r="H137" s="231"/>
      <c r="I137" s="232"/>
      <c r="J137" s="233"/>
      <c r="K137" s="232"/>
      <c r="L137" s="234"/>
      <c r="M137" s="538"/>
      <c r="N137" s="286"/>
      <c r="O137" s="287"/>
      <c r="P137" s="287"/>
      <c r="Q137" s="288"/>
      <c r="R137" s="378"/>
    </row>
    <row r="138" spans="1:19" x14ac:dyDescent="0.2">
      <c r="A138" s="392"/>
      <c r="B138" s="332"/>
      <c r="C138" s="330"/>
      <c r="D138" s="330"/>
      <c r="E138" s="330"/>
      <c r="F138" s="330"/>
      <c r="G138" s="332"/>
      <c r="H138" s="393"/>
      <c r="I138" s="394"/>
      <c r="J138" s="394"/>
      <c r="K138" s="394"/>
      <c r="L138" s="394"/>
      <c r="M138" s="332"/>
      <c r="N138" s="337"/>
      <c r="O138" s="380"/>
      <c r="P138" s="380"/>
      <c r="Q138" s="381"/>
      <c r="R138" s="382"/>
    </row>
    <row r="139" spans="1:19" ht="13.5" thickBot="1" x14ac:dyDescent="0.25">
      <c r="A139" s="68"/>
      <c r="B139" s="73"/>
      <c r="C139" s="70"/>
      <c r="D139" s="70"/>
      <c r="E139" s="70"/>
      <c r="F139" s="70"/>
      <c r="G139" s="78"/>
      <c r="H139" s="395"/>
      <c r="I139" s="396"/>
      <c r="J139" s="396"/>
      <c r="K139" s="396"/>
      <c r="L139" s="396"/>
      <c r="M139" s="332"/>
      <c r="N139" s="337"/>
      <c r="O139" s="380"/>
      <c r="P139" s="380"/>
      <c r="Q139" s="381"/>
      <c r="R139" s="380"/>
    </row>
    <row r="140" spans="1:19" ht="16.5" thickBot="1" x14ac:dyDescent="0.3">
      <c r="A140" s="68"/>
      <c r="B140" s="69"/>
      <c r="C140" s="70"/>
      <c r="D140" s="70"/>
      <c r="E140" s="70"/>
      <c r="F140" s="70"/>
      <c r="G140" s="78"/>
      <c r="H140" s="601" t="s">
        <v>16</v>
      </c>
      <c r="I140" s="602"/>
      <c r="J140" s="602"/>
      <c r="K140" s="602"/>
      <c r="L140" s="603"/>
      <c r="M140" s="418"/>
      <c r="N140" s="337"/>
      <c r="O140" s="380"/>
      <c r="P140" s="380"/>
      <c r="Q140" s="381"/>
      <c r="R140" s="380"/>
    </row>
    <row r="141" spans="1:19" ht="13.5" thickBot="1" x14ac:dyDescent="0.25">
      <c r="A141" s="68"/>
      <c r="B141" s="69"/>
      <c r="C141" s="70"/>
      <c r="D141" s="70"/>
      <c r="E141" s="70"/>
      <c r="F141" s="70"/>
      <c r="G141" s="78"/>
      <c r="H141" s="397"/>
      <c r="I141" s="330"/>
      <c r="J141" s="330"/>
      <c r="K141" s="330"/>
      <c r="L141" s="330"/>
      <c r="M141" s="332"/>
      <c r="N141" s="337"/>
      <c r="O141" s="380"/>
      <c r="P141" s="380"/>
      <c r="Q141" s="381"/>
      <c r="R141" s="380"/>
    </row>
    <row r="142" spans="1:19" ht="18" x14ac:dyDescent="0.25">
      <c r="A142" s="148"/>
      <c r="B142" s="658" t="s">
        <v>284</v>
      </c>
      <c r="C142" s="616"/>
      <c r="D142" s="616"/>
      <c r="E142" s="616"/>
      <c r="F142" s="617"/>
      <c r="G142" s="437"/>
      <c r="H142" s="652" t="s">
        <v>23</v>
      </c>
      <c r="I142" s="622"/>
      <c r="J142" s="622"/>
      <c r="K142" s="622"/>
      <c r="L142" s="653"/>
      <c r="M142" s="437"/>
      <c r="N142" s="646" t="s">
        <v>24</v>
      </c>
      <c r="O142" s="628"/>
      <c r="P142" s="628"/>
      <c r="Q142" s="628"/>
      <c r="R142" s="629"/>
    </row>
    <row r="143" spans="1:19" ht="18" x14ac:dyDescent="0.2">
      <c r="A143" s="149"/>
      <c r="B143" s="659"/>
      <c r="C143" s="619"/>
      <c r="D143" s="619"/>
      <c r="E143" s="619"/>
      <c r="F143" s="620"/>
      <c r="G143" s="437"/>
      <c r="H143" s="654"/>
      <c r="I143" s="625"/>
      <c r="J143" s="625"/>
      <c r="K143" s="625"/>
      <c r="L143" s="655"/>
      <c r="M143" s="437"/>
      <c r="N143" s="647"/>
      <c r="O143" s="631"/>
      <c r="P143" s="631"/>
      <c r="Q143" s="631"/>
      <c r="R143" s="632"/>
    </row>
    <row r="144" spans="1:19" ht="15.75" customHeight="1" thickBot="1" x14ac:dyDescent="0.25">
      <c r="A144" s="648" t="s">
        <v>21</v>
      </c>
      <c r="B144" s="584" t="s">
        <v>80</v>
      </c>
      <c r="C144" s="593" t="s">
        <v>3</v>
      </c>
      <c r="D144" s="594"/>
      <c r="E144" s="593" t="s">
        <v>4</v>
      </c>
      <c r="F144" s="595"/>
      <c r="G144" s="453"/>
      <c r="H144" s="599" t="s">
        <v>80</v>
      </c>
      <c r="I144" s="596" t="s">
        <v>3</v>
      </c>
      <c r="J144" s="597"/>
      <c r="K144" s="596" t="s">
        <v>4</v>
      </c>
      <c r="L144" s="598"/>
      <c r="M144" s="456"/>
      <c r="N144" s="650" t="s">
        <v>80</v>
      </c>
      <c r="O144" s="635" t="s">
        <v>3</v>
      </c>
      <c r="P144" s="637"/>
      <c r="Q144" s="656" t="s">
        <v>4</v>
      </c>
      <c r="R144" s="657"/>
    </row>
    <row r="145" spans="1:19" ht="12.75" customHeight="1" thickTop="1" thickBot="1" x14ac:dyDescent="0.25">
      <c r="A145" s="649" t="s">
        <v>21</v>
      </c>
      <c r="B145" s="585" t="s">
        <v>80</v>
      </c>
      <c r="C145" s="150" t="s">
        <v>12</v>
      </c>
      <c r="D145" s="151" t="s">
        <v>13</v>
      </c>
      <c r="E145" s="150" t="s">
        <v>12</v>
      </c>
      <c r="F145" s="152" t="s">
        <v>13</v>
      </c>
      <c r="G145" s="454"/>
      <c r="H145" s="600" t="s">
        <v>80</v>
      </c>
      <c r="I145" s="225" t="s">
        <v>12</v>
      </c>
      <c r="J145" s="226" t="s">
        <v>13</v>
      </c>
      <c r="K145" s="225" t="s">
        <v>12</v>
      </c>
      <c r="L145" s="439" t="s">
        <v>13</v>
      </c>
      <c r="M145" s="34"/>
      <c r="N145" s="651"/>
      <c r="O145" s="289" t="s">
        <v>12</v>
      </c>
      <c r="P145" s="290" t="s">
        <v>13</v>
      </c>
      <c r="Q145" s="289" t="s">
        <v>12</v>
      </c>
      <c r="R145" s="442" t="s">
        <v>13</v>
      </c>
    </row>
    <row r="146" spans="1:19" ht="18.75" customHeight="1" x14ac:dyDescent="0.2">
      <c r="A146" s="153">
        <v>801</v>
      </c>
      <c r="B146" s="154">
        <v>11</v>
      </c>
      <c r="C146" s="339">
        <v>1148.5999999999999</v>
      </c>
      <c r="D146" s="340">
        <v>1105.9000000000001</v>
      </c>
      <c r="E146" s="339">
        <v>23532.3</v>
      </c>
      <c r="F146" s="341">
        <v>22802.1</v>
      </c>
      <c r="G146" s="455"/>
      <c r="H146" s="481">
        <v>11</v>
      </c>
      <c r="I146" s="345">
        <v>368</v>
      </c>
      <c r="J146" s="346">
        <v>353.8</v>
      </c>
      <c r="K146" s="345">
        <v>7417.3</v>
      </c>
      <c r="L146" s="440">
        <v>7173.9</v>
      </c>
      <c r="M146" s="34"/>
      <c r="N146" s="482">
        <v>11</v>
      </c>
      <c r="O146" s="349">
        <v>368</v>
      </c>
      <c r="P146" s="350">
        <v>353.8</v>
      </c>
      <c r="Q146" s="349">
        <v>7417.3</v>
      </c>
      <c r="R146" s="351">
        <v>7173.9</v>
      </c>
    </row>
    <row r="147" spans="1:19" x14ac:dyDescent="0.2">
      <c r="A147" s="153">
        <v>802</v>
      </c>
      <c r="B147" s="154">
        <v>20</v>
      </c>
      <c r="C147" s="339">
        <v>1823.2000000000003</v>
      </c>
      <c r="D147" s="340">
        <v>1743.3000000000002</v>
      </c>
      <c r="E147" s="339">
        <v>39769</v>
      </c>
      <c r="F147" s="341">
        <v>38744</v>
      </c>
      <c r="G147" s="455"/>
      <c r="H147" s="231">
        <v>20</v>
      </c>
      <c r="I147" s="345">
        <v>640.79999999999995</v>
      </c>
      <c r="J147" s="346">
        <v>611.70000000000005</v>
      </c>
      <c r="K147" s="345">
        <v>13165.1</v>
      </c>
      <c r="L147" s="440">
        <v>12796</v>
      </c>
      <c r="M147" s="34"/>
      <c r="N147" s="443">
        <v>20</v>
      </c>
      <c r="O147" s="349">
        <v>640.79999999999995</v>
      </c>
      <c r="P147" s="350">
        <v>611.70000000000005</v>
      </c>
      <c r="Q147" s="349">
        <v>13165.1</v>
      </c>
      <c r="R147" s="351">
        <v>12796</v>
      </c>
    </row>
    <row r="148" spans="1:19" x14ac:dyDescent="0.2">
      <c r="A148" s="153">
        <v>803</v>
      </c>
      <c r="B148" s="154">
        <v>22</v>
      </c>
      <c r="C148" s="339">
        <v>568.70000000000005</v>
      </c>
      <c r="D148" s="340">
        <v>543.79999999999995</v>
      </c>
      <c r="E148" s="339">
        <v>13896.100000000002</v>
      </c>
      <c r="F148" s="341">
        <v>13522.5</v>
      </c>
      <c r="G148" s="455"/>
      <c r="H148" s="231">
        <v>22</v>
      </c>
      <c r="I148" s="345">
        <v>217.4</v>
      </c>
      <c r="J148" s="346">
        <v>206</v>
      </c>
      <c r="K148" s="345">
        <v>5813</v>
      </c>
      <c r="L148" s="440">
        <v>5611.5</v>
      </c>
      <c r="M148" s="34"/>
      <c r="N148" s="443">
        <v>22</v>
      </c>
      <c r="O148" s="349">
        <v>217.4</v>
      </c>
      <c r="P148" s="350">
        <v>206</v>
      </c>
      <c r="Q148" s="349">
        <v>5813</v>
      </c>
      <c r="R148" s="351">
        <v>5611.5</v>
      </c>
    </row>
    <row r="149" spans="1:19" x14ac:dyDescent="0.2">
      <c r="A149" s="153">
        <v>804</v>
      </c>
      <c r="B149" s="154">
        <v>21</v>
      </c>
      <c r="C149" s="339">
        <v>0</v>
      </c>
      <c r="D149" s="340">
        <v>0</v>
      </c>
      <c r="E149" s="339">
        <v>0</v>
      </c>
      <c r="F149" s="341">
        <v>0</v>
      </c>
      <c r="G149" s="455"/>
      <c r="H149" s="231">
        <v>21</v>
      </c>
      <c r="I149" s="345">
        <v>0</v>
      </c>
      <c r="J149" s="346">
        <v>0</v>
      </c>
      <c r="K149" s="345">
        <v>0</v>
      </c>
      <c r="L149" s="440">
        <v>0</v>
      </c>
      <c r="M149" s="34"/>
      <c r="N149" s="443">
        <v>21</v>
      </c>
      <c r="O149" s="349">
        <v>0</v>
      </c>
      <c r="P149" s="350">
        <v>0</v>
      </c>
      <c r="Q149" s="349">
        <v>0</v>
      </c>
      <c r="R149" s="351">
        <v>0</v>
      </c>
    </row>
    <row r="150" spans="1:19" x14ac:dyDescent="0.2">
      <c r="A150" s="153">
        <v>804</v>
      </c>
      <c r="B150" s="154">
        <v>24</v>
      </c>
      <c r="C150" s="339">
        <v>741.1</v>
      </c>
      <c r="D150" s="340">
        <v>709</v>
      </c>
      <c r="E150" s="339">
        <v>19761.300000000003</v>
      </c>
      <c r="F150" s="341">
        <v>19154.3</v>
      </c>
      <c r="G150" s="455"/>
      <c r="H150" s="231">
        <v>24</v>
      </c>
      <c r="I150" s="345">
        <v>349.9</v>
      </c>
      <c r="J150" s="346">
        <v>334.2</v>
      </c>
      <c r="K150" s="345">
        <v>9179.4</v>
      </c>
      <c r="L150" s="440">
        <v>8881.5</v>
      </c>
      <c r="M150" s="457"/>
      <c r="N150" s="443">
        <v>24</v>
      </c>
      <c r="O150" s="349">
        <v>349.9</v>
      </c>
      <c r="P150" s="350">
        <v>334.2</v>
      </c>
      <c r="Q150" s="349">
        <v>9179.4</v>
      </c>
      <c r="R150" s="351">
        <v>8881.5</v>
      </c>
    </row>
    <row r="151" spans="1:19" x14ac:dyDescent="0.2">
      <c r="A151" s="153">
        <v>806</v>
      </c>
      <c r="B151" s="154">
        <v>14</v>
      </c>
      <c r="C151" s="339">
        <v>1016.6000000000001</v>
      </c>
      <c r="D151" s="340">
        <v>983.00000000000011</v>
      </c>
      <c r="E151" s="339">
        <v>16700.599999999999</v>
      </c>
      <c r="F151" s="341">
        <v>16315.600000000002</v>
      </c>
      <c r="G151" s="455"/>
      <c r="H151" s="231">
        <v>14</v>
      </c>
      <c r="I151" s="345">
        <v>324.10000000000002</v>
      </c>
      <c r="J151" s="346">
        <v>312.89999999999998</v>
      </c>
      <c r="K151" s="345">
        <v>5261.9</v>
      </c>
      <c r="L151" s="440">
        <v>5133.5</v>
      </c>
      <c r="M151" s="457"/>
      <c r="N151" s="443">
        <v>14</v>
      </c>
      <c r="O151" s="349">
        <v>324.10000000000002</v>
      </c>
      <c r="P151" s="350">
        <v>312.89999999999998</v>
      </c>
      <c r="Q151" s="349">
        <v>5261.9</v>
      </c>
      <c r="R151" s="351">
        <v>5133.5</v>
      </c>
    </row>
    <row r="152" spans="1:19" ht="13.5" thickBot="1" x14ac:dyDescent="0.25">
      <c r="A152" s="648" t="s">
        <v>21</v>
      </c>
      <c r="B152" s="584" t="s">
        <v>80</v>
      </c>
      <c r="C152" s="593" t="s">
        <v>18</v>
      </c>
      <c r="D152" s="594"/>
      <c r="E152" s="593" t="s">
        <v>19</v>
      </c>
      <c r="F152" s="595"/>
      <c r="G152" s="453"/>
      <c r="H152" s="599" t="s">
        <v>80</v>
      </c>
      <c r="I152" s="596" t="s">
        <v>18</v>
      </c>
      <c r="J152" s="597"/>
      <c r="K152" s="596" t="s">
        <v>19</v>
      </c>
      <c r="L152" s="598"/>
      <c r="M152" s="456"/>
      <c r="N152" s="650" t="s">
        <v>80</v>
      </c>
      <c r="O152" s="635" t="s">
        <v>18</v>
      </c>
      <c r="P152" s="637"/>
      <c r="Q152" s="635" t="s">
        <v>19</v>
      </c>
      <c r="R152" s="636"/>
    </row>
    <row r="153" spans="1:19" ht="14.25" thickTop="1" thickBot="1" x14ac:dyDescent="0.25">
      <c r="A153" s="649" t="s">
        <v>21</v>
      </c>
      <c r="B153" s="585" t="s">
        <v>80</v>
      </c>
      <c r="C153" s="150" t="s">
        <v>12</v>
      </c>
      <c r="D153" s="151" t="s">
        <v>13</v>
      </c>
      <c r="E153" s="150" t="s">
        <v>12</v>
      </c>
      <c r="F153" s="152" t="s">
        <v>13</v>
      </c>
      <c r="G153" s="454"/>
      <c r="H153" s="600"/>
      <c r="I153" s="225" t="s">
        <v>12</v>
      </c>
      <c r="J153" s="226" t="s">
        <v>13</v>
      </c>
      <c r="K153" s="225" t="s">
        <v>12</v>
      </c>
      <c r="L153" s="439" t="s">
        <v>13</v>
      </c>
      <c r="M153" s="34"/>
      <c r="N153" s="651"/>
      <c r="O153" s="278" t="s">
        <v>12</v>
      </c>
      <c r="P153" s="279" t="s">
        <v>13</v>
      </c>
      <c r="Q153" s="278" t="s">
        <v>12</v>
      </c>
      <c r="R153" s="280" t="s">
        <v>13</v>
      </c>
    </row>
    <row r="154" spans="1:19" x14ac:dyDescent="0.2">
      <c r="A154" s="153">
        <v>801</v>
      </c>
      <c r="B154" s="154">
        <v>11</v>
      </c>
      <c r="C154" s="339">
        <v>382.8</v>
      </c>
      <c r="D154" s="340">
        <v>368.60000000000008</v>
      </c>
      <c r="E154" s="339">
        <v>7844.1</v>
      </c>
      <c r="F154" s="341">
        <v>7600.7000000000007</v>
      </c>
      <c r="G154" s="455"/>
      <c r="H154" s="231">
        <v>11</v>
      </c>
      <c r="I154" s="345">
        <v>184</v>
      </c>
      <c r="J154" s="346">
        <v>176.9</v>
      </c>
      <c r="K154" s="345">
        <v>3708.7</v>
      </c>
      <c r="L154" s="440">
        <v>3587</v>
      </c>
      <c r="M154" s="34"/>
      <c r="N154" s="443">
        <v>11</v>
      </c>
      <c r="O154" s="349">
        <v>184</v>
      </c>
      <c r="P154" s="350">
        <v>176.9</v>
      </c>
      <c r="Q154" s="349">
        <v>3708.7</v>
      </c>
      <c r="R154" s="351">
        <v>3587</v>
      </c>
    </row>
    <row r="155" spans="1:19" x14ac:dyDescent="0.2">
      <c r="A155" s="153">
        <v>802</v>
      </c>
      <c r="B155" s="154">
        <v>20</v>
      </c>
      <c r="C155" s="339">
        <v>341</v>
      </c>
      <c r="D155" s="340">
        <v>326.39999999999998</v>
      </c>
      <c r="E155" s="339">
        <v>7234.6</v>
      </c>
      <c r="F155" s="341">
        <v>7050</v>
      </c>
      <c r="G155" s="455"/>
      <c r="H155" s="231">
        <v>20</v>
      </c>
      <c r="I155" s="345">
        <v>160.1</v>
      </c>
      <c r="J155" s="346">
        <v>152.9</v>
      </c>
      <c r="K155" s="345">
        <v>3291.3</v>
      </c>
      <c r="L155" s="440">
        <v>3199</v>
      </c>
      <c r="M155" s="34"/>
      <c r="N155" s="443">
        <v>20</v>
      </c>
      <c r="O155" s="349">
        <v>160.1</v>
      </c>
      <c r="P155" s="350">
        <v>152.9</v>
      </c>
      <c r="Q155" s="349">
        <v>3291.3</v>
      </c>
      <c r="R155" s="351">
        <v>3199</v>
      </c>
    </row>
    <row r="156" spans="1:19" x14ac:dyDescent="0.2">
      <c r="A156" s="153">
        <v>803</v>
      </c>
      <c r="B156" s="154">
        <v>22</v>
      </c>
      <c r="C156" s="339">
        <v>284.3</v>
      </c>
      <c r="D156" s="340">
        <v>271.89999999999998</v>
      </c>
      <c r="E156" s="339">
        <v>6948.1</v>
      </c>
      <c r="F156" s="341">
        <v>6761.3000000000011</v>
      </c>
      <c r="G156" s="455"/>
      <c r="H156" s="231">
        <v>22</v>
      </c>
      <c r="I156" s="345">
        <v>108.7</v>
      </c>
      <c r="J156" s="346">
        <v>103</v>
      </c>
      <c r="K156" s="345">
        <v>2906.5</v>
      </c>
      <c r="L156" s="440">
        <v>2805.8</v>
      </c>
      <c r="M156" s="34"/>
      <c r="N156" s="443">
        <v>22</v>
      </c>
      <c r="O156" s="349">
        <v>108.7</v>
      </c>
      <c r="P156" s="350">
        <v>103</v>
      </c>
      <c r="Q156" s="349">
        <v>2906.5</v>
      </c>
      <c r="R156" s="351">
        <v>2805.8</v>
      </c>
    </row>
    <row r="157" spans="1:19" x14ac:dyDescent="0.2">
      <c r="A157" s="153">
        <v>804</v>
      </c>
      <c r="B157" s="154">
        <v>21</v>
      </c>
      <c r="C157" s="339">
        <v>0</v>
      </c>
      <c r="D157" s="340">
        <v>0</v>
      </c>
      <c r="E157" s="339">
        <v>0</v>
      </c>
      <c r="F157" s="341">
        <v>0</v>
      </c>
      <c r="G157" s="455"/>
      <c r="H157" s="231">
        <v>21</v>
      </c>
      <c r="I157" s="345">
        <v>0</v>
      </c>
      <c r="J157" s="346">
        <v>0</v>
      </c>
      <c r="K157" s="345">
        <v>0</v>
      </c>
      <c r="L157" s="440">
        <v>0</v>
      </c>
      <c r="M157" s="34"/>
      <c r="N157" s="443">
        <v>21</v>
      </c>
      <c r="O157" s="349">
        <v>0</v>
      </c>
      <c r="P157" s="350">
        <v>0</v>
      </c>
      <c r="Q157" s="349">
        <v>0</v>
      </c>
      <c r="R157" s="351">
        <v>0</v>
      </c>
    </row>
    <row r="158" spans="1:19" x14ac:dyDescent="0.2">
      <c r="A158" s="153">
        <v>804</v>
      </c>
      <c r="B158" s="154">
        <v>24</v>
      </c>
      <c r="C158" s="339">
        <v>370.4</v>
      </c>
      <c r="D158" s="340">
        <v>354.4</v>
      </c>
      <c r="E158" s="339">
        <v>9880.6</v>
      </c>
      <c r="F158" s="341">
        <v>9577</v>
      </c>
      <c r="G158" s="455"/>
      <c r="H158" s="231">
        <v>24</v>
      </c>
      <c r="I158" s="345">
        <v>175</v>
      </c>
      <c r="J158" s="346">
        <v>167</v>
      </c>
      <c r="K158" s="345">
        <v>4592.5</v>
      </c>
      <c r="L158" s="440">
        <v>4440.7</v>
      </c>
      <c r="M158" s="457"/>
      <c r="N158" s="443">
        <v>24</v>
      </c>
      <c r="O158" s="349">
        <v>175</v>
      </c>
      <c r="P158" s="350">
        <v>167</v>
      </c>
      <c r="Q158" s="349">
        <v>4592.5</v>
      </c>
      <c r="R158" s="351">
        <v>4440.7</v>
      </c>
    </row>
    <row r="159" spans="1:19" ht="13.5" customHeight="1" thickBot="1" x14ac:dyDescent="0.25">
      <c r="A159" s="157">
        <v>806</v>
      </c>
      <c r="B159" s="158">
        <v>14</v>
      </c>
      <c r="C159" s="342">
        <v>338.7</v>
      </c>
      <c r="D159" s="343">
        <v>327.5</v>
      </c>
      <c r="E159" s="342">
        <v>5566.8000000000011</v>
      </c>
      <c r="F159" s="344">
        <v>5438.5</v>
      </c>
      <c r="G159" s="455"/>
      <c r="H159" s="338">
        <v>14</v>
      </c>
      <c r="I159" s="347">
        <v>162</v>
      </c>
      <c r="J159" s="348">
        <v>156.4</v>
      </c>
      <c r="K159" s="347">
        <v>2630.9</v>
      </c>
      <c r="L159" s="441">
        <v>2566.8000000000002</v>
      </c>
      <c r="M159" s="457"/>
      <c r="N159" s="444">
        <v>14</v>
      </c>
      <c r="O159" s="352">
        <v>162</v>
      </c>
      <c r="P159" s="353">
        <v>156.4</v>
      </c>
      <c r="Q159" s="352">
        <v>2630.9</v>
      </c>
      <c r="R159" s="354">
        <v>2566.8000000000002</v>
      </c>
    </row>
    <row r="160" spans="1:19" ht="13.5" customHeight="1" x14ac:dyDescent="0.2">
      <c r="S160" s="406"/>
    </row>
  </sheetData>
  <mergeCells count="47">
    <mergeCell ref="O152:P152"/>
    <mergeCell ref="I152:J152"/>
    <mergeCell ref="K152:L152"/>
    <mergeCell ref="N142:R143"/>
    <mergeCell ref="A152:A153"/>
    <mergeCell ref="E152:F152"/>
    <mergeCell ref="N144:N145"/>
    <mergeCell ref="N152:N153"/>
    <mergeCell ref="H152:H153"/>
    <mergeCell ref="C152:D152"/>
    <mergeCell ref="A144:A145"/>
    <mergeCell ref="H142:L143"/>
    <mergeCell ref="O144:P144"/>
    <mergeCell ref="Q144:R144"/>
    <mergeCell ref="Q152:R152"/>
    <mergeCell ref="B142:F143"/>
    <mergeCell ref="D1:P1"/>
    <mergeCell ref="D2:P2"/>
    <mergeCell ref="D3:P3"/>
    <mergeCell ref="N6:N7"/>
    <mergeCell ref="B4:F5"/>
    <mergeCell ref="H4:L5"/>
    <mergeCell ref="N4:R5"/>
    <mergeCell ref="G4:G5"/>
    <mergeCell ref="Q6:R6"/>
    <mergeCell ref="O6:P6"/>
    <mergeCell ref="M4:M5"/>
    <mergeCell ref="M6:M7"/>
    <mergeCell ref="G6:G7"/>
    <mergeCell ref="I6:J6"/>
    <mergeCell ref="E6:F6"/>
    <mergeCell ref="K6:L6"/>
    <mergeCell ref="H6:H7"/>
    <mergeCell ref="H9:L9"/>
    <mergeCell ref="C6:D6"/>
    <mergeCell ref="C144:D144"/>
    <mergeCell ref="E144:F144"/>
    <mergeCell ref="I144:J144"/>
    <mergeCell ref="K144:L144"/>
    <mergeCell ref="H144:H145"/>
    <mergeCell ref="H140:L140"/>
    <mergeCell ref="H121:L121"/>
    <mergeCell ref="A4:A5"/>
    <mergeCell ref="A6:A7"/>
    <mergeCell ref="B144:B145"/>
    <mergeCell ref="B152:B153"/>
    <mergeCell ref="B6:B7"/>
  </mergeCells>
  <phoneticPr fontId="26"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W163"/>
  <sheetViews>
    <sheetView showZeros="0" zoomScaleNormal="100" workbookViewId="0">
      <pane ySplit="8" topLeftCell="A9" activePane="bottomLeft" state="frozen"/>
      <selection pane="bottomLeft" activeCell="P151" sqref="P151"/>
    </sheetView>
  </sheetViews>
  <sheetFormatPr defaultColWidth="9.140625" defaultRowHeight="12.75" x14ac:dyDescent="0.2"/>
  <cols>
    <col min="1" max="1" width="6.7109375" style="172" customWidth="1"/>
    <col min="2" max="2" width="11.42578125" style="173" bestFit="1" customWidth="1"/>
    <col min="3" max="3" width="7.42578125" style="173" bestFit="1" customWidth="1"/>
    <col min="4" max="4" width="11.42578125" style="173" bestFit="1" customWidth="1"/>
    <col min="5" max="5" width="7.28515625" style="173" customWidth="1"/>
    <col min="6" max="6" width="5.7109375" style="173" customWidth="1"/>
    <col min="7" max="7" width="8.42578125" style="173" customWidth="1"/>
    <col min="8" max="8" width="8.42578125" style="420" customWidth="1"/>
    <col min="9" max="9" width="11.42578125" style="173" bestFit="1" customWidth="1"/>
    <col min="10" max="10" width="7.42578125" style="173" bestFit="1" customWidth="1"/>
    <col min="11" max="11" width="11.42578125" style="173" bestFit="1" customWidth="1"/>
    <col min="12" max="12" width="7.28515625" style="173" customWidth="1"/>
    <col min="13" max="13" width="5.7109375" style="173" customWidth="1"/>
    <col min="14" max="14" width="9.140625" style="173"/>
    <col min="15" max="15" width="9.140625" style="420"/>
    <col min="16" max="16" width="11.42578125" style="173" bestFit="1" customWidth="1"/>
    <col min="17" max="17" width="7.42578125" style="173" bestFit="1" customWidth="1"/>
    <col min="18" max="18" width="11.42578125" style="173" bestFit="1" customWidth="1"/>
    <col min="19" max="19" width="7.28515625" style="173" customWidth="1"/>
    <col min="20" max="20" width="5.7109375" style="173" customWidth="1"/>
    <col min="21" max="21" width="8.85546875" style="173" customWidth="1"/>
    <col min="22" max="16384" width="9.140625" style="173"/>
  </cols>
  <sheetData>
    <row r="1" spans="1:22" s="171" customFormat="1" ht="21.75" customHeight="1" x14ac:dyDescent="0.25">
      <c r="A1" s="170"/>
      <c r="B1" s="563" t="s">
        <v>81</v>
      </c>
      <c r="C1" s="564"/>
      <c r="D1" s="564"/>
      <c r="E1" s="564"/>
      <c r="F1" s="564"/>
      <c r="G1" s="564"/>
      <c r="H1" s="564"/>
      <c r="I1" s="564"/>
      <c r="J1" s="564"/>
      <c r="K1" s="564"/>
      <c r="L1" s="564"/>
      <c r="M1" s="564"/>
      <c r="N1" s="564"/>
      <c r="O1" s="564"/>
      <c r="P1" s="564"/>
      <c r="Q1" s="564"/>
      <c r="R1" s="564"/>
      <c r="S1" s="564"/>
      <c r="T1" s="564"/>
      <c r="U1" s="565"/>
    </row>
    <row r="2" spans="1:22" s="171" customFormat="1" ht="19.5" customHeight="1" x14ac:dyDescent="0.25">
      <c r="A2" s="170"/>
      <c r="B2" s="569" t="s">
        <v>279</v>
      </c>
      <c r="C2" s="570"/>
      <c r="D2" s="570"/>
      <c r="E2" s="570"/>
      <c r="F2" s="570"/>
      <c r="G2" s="570"/>
      <c r="H2" s="570"/>
      <c r="I2" s="570"/>
      <c r="J2" s="570"/>
      <c r="K2" s="570"/>
      <c r="L2" s="570"/>
      <c r="M2" s="570"/>
      <c r="N2" s="570"/>
      <c r="O2" s="570"/>
      <c r="P2" s="570"/>
      <c r="Q2" s="570"/>
      <c r="R2" s="570"/>
      <c r="S2" s="570"/>
      <c r="T2" s="570"/>
      <c r="U2" s="571"/>
    </row>
    <row r="3" spans="1:22" x14ac:dyDescent="0.2">
      <c r="L3" s="34"/>
      <c r="M3" s="34"/>
    </row>
    <row r="4" spans="1:22" ht="18" x14ac:dyDescent="0.25">
      <c r="B4" s="714" t="s">
        <v>62</v>
      </c>
      <c r="C4" s="715"/>
      <c r="D4" s="715"/>
      <c r="E4" s="715"/>
      <c r="F4" s="715"/>
      <c r="G4" s="715"/>
      <c r="H4" s="715"/>
      <c r="I4" s="715"/>
      <c r="J4" s="715"/>
      <c r="K4" s="715"/>
      <c r="L4" s="715"/>
      <c r="M4" s="715"/>
      <c r="N4" s="715"/>
      <c r="O4" s="715"/>
      <c r="P4" s="715"/>
      <c r="Q4" s="715"/>
      <c r="R4" s="715"/>
      <c r="S4" s="715"/>
      <c r="T4" s="715"/>
      <c r="U4" s="716"/>
    </row>
    <row r="5" spans="1:22" ht="13.5" thickBot="1" x14ac:dyDescent="0.25">
      <c r="B5" s="174" t="s">
        <v>0</v>
      </c>
      <c r="C5" s="174"/>
      <c r="D5" s="174"/>
      <c r="E5" s="174"/>
      <c r="F5" s="174"/>
      <c r="G5" s="174"/>
      <c r="H5" s="492"/>
      <c r="I5" s="175"/>
      <c r="J5" s="175"/>
      <c r="K5" s="175"/>
      <c r="L5" s="175"/>
      <c r="M5" s="175"/>
      <c r="N5" s="175"/>
      <c r="O5" s="425"/>
      <c r="P5" s="175"/>
      <c r="Q5" s="175"/>
      <c r="R5" s="175"/>
      <c r="S5" s="175"/>
      <c r="T5" s="175"/>
      <c r="U5" s="175"/>
    </row>
    <row r="6" spans="1:22" ht="18.75" thickBot="1" x14ac:dyDescent="0.3">
      <c r="A6" s="503"/>
      <c r="B6" s="673" t="s">
        <v>22</v>
      </c>
      <c r="C6" s="673"/>
      <c r="D6" s="673"/>
      <c r="E6" s="673"/>
      <c r="F6" s="673"/>
      <c r="G6" s="673"/>
      <c r="H6" s="504"/>
      <c r="I6" s="703" t="s">
        <v>23</v>
      </c>
      <c r="J6" s="703"/>
      <c r="K6" s="703"/>
      <c r="L6" s="703"/>
      <c r="M6" s="703"/>
      <c r="N6" s="703"/>
      <c r="O6" s="505"/>
      <c r="P6" s="706" t="s">
        <v>24</v>
      </c>
      <c r="Q6" s="706"/>
      <c r="R6" s="706"/>
      <c r="S6" s="706"/>
      <c r="T6" s="706"/>
      <c r="U6" s="707"/>
    </row>
    <row r="7" spans="1:22" ht="14.25" thickTop="1" thickBot="1" x14ac:dyDescent="0.25">
      <c r="A7" s="660" t="s">
        <v>21</v>
      </c>
      <c r="B7" s="684" t="s">
        <v>26</v>
      </c>
      <c r="C7" s="686" t="s">
        <v>20</v>
      </c>
      <c r="D7" s="694" t="s">
        <v>27</v>
      </c>
      <c r="E7" s="684" t="s">
        <v>9</v>
      </c>
      <c r="F7" s="696" t="s">
        <v>25</v>
      </c>
      <c r="G7" s="696"/>
      <c r="H7" s="677" t="s">
        <v>21</v>
      </c>
      <c r="I7" s="717" t="s">
        <v>26</v>
      </c>
      <c r="J7" s="710" t="s">
        <v>20</v>
      </c>
      <c r="K7" s="710" t="s">
        <v>27</v>
      </c>
      <c r="L7" s="710" t="s">
        <v>9</v>
      </c>
      <c r="M7" s="669" t="s">
        <v>25</v>
      </c>
      <c r="N7" s="669"/>
      <c r="O7" s="679" t="s">
        <v>21</v>
      </c>
      <c r="P7" s="662" t="s">
        <v>26</v>
      </c>
      <c r="Q7" s="698" t="s">
        <v>20</v>
      </c>
      <c r="R7" s="698" t="s">
        <v>27</v>
      </c>
      <c r="S7" s="698" t="s">
        <v>9</v>
      </c>
      <c r="T7" s="700" t="s">
        <v>25</v>
      </c>
      <c r="U7" s="701"/>
    </row>
    <row r="8" spans="1:22" ht="13.5" thickTop="1" x14ac:dyDescent="0.2">
      <c r="A8" s="661"/>
      <c r="B8" s="685"/>
      <c r="C8" s="687"/>
      <c r="D8" s="695"/>
      <c r="E8" s="685"/>
      <c r="F8" s="196" t="s">
        <v>10</v>
      </c>
      <c r="G8" s="458" t="s">
        <v>11</v>
      </c>
      <c r="H8" s="678"/>
      <c r="I8" s="718"/>
      <c r="J8" s="711"/>
      <c r="K8" s="711"/>
      <c r="L8" s="711"/>
      <c r="M8" s="235" t="s">
        <v>10</v>
      </c>
      <c r="N8" s="493" t="s">
        <v>11</v>
      </c>
      <c r="O8" s="680"/>
      <c r="P8" s="663"/>
      <c r="Q8" s="699"/>
      <c r="R8" s="699"/>
      <c r="S8" s="699"/>
      <c r="T8" s="291" t="s">
        <v>10</v>
      </c>
      <c r="U8" s="292" t="s">
        <v>11</v>
      </c>
    </row>
    <row r="9" spans="1:22" ht="16.5" customHeight="1" x14ac:dyDescent="0.2">
      <c r="A9" s="502"/>
      <c r="B9" s="176"/>
      <c r="C9" s="177"/>
      <c r="D9" s="177"/>
      <c r="E9" s="177"/>
      <c r="F9" s="177"/>
      <c r="G9" s="177"/>
      <c r="H9" s="177"/>
      <c r="I9" s="177"/>
      <c r="J9" s="177"/>
      <c r="K9" s="177"/>
      <c r="L9" s="177"/>
      <c r="M9" s="177"/>
      <c r="N9" s="177"/>
      <c r="O9" s="177"/>
      <c r="P9" s="177"/>
      <c r="Q9" s="177"/>
      <c r="R9" s="177"/>
      <c r="S9" s="177"/>
      <c r="T9" s="177"/>
      <c r="U9" s="177"/>
    </row>
    <row r="10" spans="1:22" ht="18" x14ac:dyDescent="0.25">
      <c r="A10" s="506"/>
      <c r="B10" s="78"/>
      <c r="C10" s="78"/>
      <c r="D10" s="78"/>
      <c r="E10" s="78"/>
      <c r="F10" s="78"/>
      <c r="G10" s="78"/>
      <c r="H10" s="421"/>
      <c r="I10" s="666" t="s">
        <v>98</v>
      </c>
      <c r="J10" s="667"/>
      <c r="K10" s="667"/>
      <c r="L10" s="667"/>
      <c r="M10" s="667"/>
      <c r="N10" s="668"/>
      <c r="O10" s="419"/>
      <c r="P10" s="78"/>
      <c r="Q10" s="78"/>
      <c r="R10" s="78"/>
      <c r="S10" s="78"/>
      <c r="T10" s="78"/>
      <c r="U10" s="78"/>
    </row>
    <row r="11" spans="1:22" ht="16.5" thickBot="1" x14ac:dyDescent="0.3">
      <c r="A11" s="506"/>
      <c r="B11" s="78"/>
      <c r="C11" s="78"/>
      <c r="D11" s="78"/>
      <c r="E11" s="78"/>
      <c r="F11" s="78"/>
      <c r="G11" s="78"/>
      <c r="H11" s="421"/>
      <c r="I11" s="197"/>
      <c r="J11" s="197"/>
      <c r="K11" s="197"/>
      <c r="L11" s="197"/>
      <c r="M11" s="197"/>
      <c r="N11" s="197"/>
      <c r="O11" s="197"/>
      <c r="P11" s="78"/>
      <c r="Q11" s="78"/>
      <c r="R11" s="78"/>
      <c r="S11" s="78"/>
      <c r="T11" s="78"/>
      <c r="U11" s="78"/>
    </row>
    <row r="12" spans="1:22" x14ac:dyDescent="0.2">
      <c r="A12" s="435">
        <v>2</v>
      </c>
      <c r="B12" s="514">
        <v>13</v>
      </c>
      <c r="C12" s="513">
        <v>14</v>
      </c>
      <c r="D12" s="190">
        <v>16</v>
      </c>
      <c r="E12" s="514">
        <v>0</v>
      </c>
      <c r="F12" s="515">
        <v>0</v>
      </c>
      <c r="G12" s="513">
        <v>1</v>
      </c>
      <c r="H12" s="507">
        <v>2</v>
      </c>
      <c r="I12" s="516">
        <v>11</v>
      </c>
      <c r="J12" s="517">
        <v>13</v>
      </c>
      <c r="K12" s="516">
        <v>14</v>
      </c>
      <c r="L12" s="517">
        <v>0</v>
      </c>
      <c r="M12" s="518">
        <v>2</v>
      </c>
      <c r="N12" s="516">
        <v>1</v>
      </c>
      <c r="O12" s="509">
        <v>2</v>
      </c>
      <c r="P12" s="519">
        <v>11</v>
      </c>
      <c r="Q12" s="293">
        <v>13</v>
      </c>
      <c r="R12" s="519">
        <v>14</v>
      </c>
      <c r="S12" s="293">
        <v>0</v>
      </c>
      <c r="T12" s="520">
        <v>2</v>
      </c>
      <c r="U12" s="521">
        <v>1</v>
      </c>
      <c r="V12" s="412"/>
    </row>
    <row r="13" spans="1:22" x14ac:dyDescent="0.2">
      <c r="A13" s="490">
        <v>4</v>
      </c>
      <c r="B13" s="187">
        <v>20</v>
      </c>
      <c r="C13" s="186">
        <v>19</v>
      </c>
      <c r="D13" s="185">
        <v>21</v>
      </c>
      <c r="E13" s="187">
        <v>7</v>
      </c>
      <c r="F13" s="188">
        <v>2</v>
      </c>
      <c r="G13" s="186">
        <v>0</v>
      </c>
      <c r="H13" s="508">
        <v>4</v>
      </c>
      <c r="I13" s="236">
        <v>14</v>
      </c>
      <c r="J13" s="237">
        <v>16</v>
      </c>
      <c r="K13" s="236">
        <v>17</v>
      </c>
      <c r="L13" s="237">
        <v>7</v>
      </c>
      <c r="M13" s="238">
        <v>0</v>
      </c>
      <c r="N13" s="236">
        <v>0</v>
      </c>
      <c r="O13" s="510">
        <v>4</v>
      </c>
      <c r="P13" s="294">
        <v>14</v>
      </c>
      <c r="Q13" s="295">
        <v>16</v>
      </c>
      <c r="R13" s="294">
        <v>17</v>
      </c>
      <c r="S13" s="295">
        <v>7</v>
      </c>
      <c r="T13" s="296">
        <v>0</v>
      </c>
      <c r="U13" s="297">
        <v>0</v>
      </c>
      <c r="V13" s="412"/>
    </row>
    <row r="14" spans="1:22" x14ac:dyDescent="0.2">
      <c r="A14" s="490">
        <v>10</v>
      </c>
      <c r="B14" s="187">
        <v>14</v>
      </c>
      <c r="C14" s="186">
        <v>14</v>
      </c>
      <c r="D14" s="185">
        <v>15</v>
      </c>
      <c r="E14" s="187">
        <v>1</v>
      </c>
      <c r="F14" s="188">
        <v>1</v>
      </c>
      <c r="G14" s="186">
        <v>1</v>
      </c>
      <c r="H14" s="508">
        <v>10</v>
      </c>
      <c r="I14" s="236">
        <v>9</v>
      </c>
      <c r="J14" s="237">
        <v>10</v>
      </c>
      <c r="K14" s="236">
        <v>10</v>
      </c>
      <c r="L14" s="237">
        <v>1</v>
      </c>
      <c r="M14" s="238">
        <v>0</v>
      </c>
      <c r="N14" s="236">
        <v>0</v>
      </c>
      <c r="O14" s="510">
        <v>10</v>
      </c>
      <c r="P14" s="294">
        <v>9</v>
      </c>
      <c r="Q14" s="295">
        <v>10</v>
      </c>
      <c r="R14" s="294">
        <v>10</v>
      </c>
      <c r="S14" s="295">
        <v>1</v>
      </c>
      <c r="T14" s="296">
        <v>0</v>
      </c>
      <c r="U14" s="297">
        <v>0</v>
      </c>
      <c r="V14" s="412"/>
    </row>
    <row r="15" spans="1:22" x14ac:dyDescent="0.2">
      <c r="A15" s="490">
        <v>14</v>
      </c>
      <c r="B15" s="187">
        <v>12</v>
      </c>
      <c r="C15" s="186">
        <v>13</v>
      </c>
      <c r="D15" s="185">
        <v>18</v>
      </c>
      <c r="E15" s="187">
        <v>1</v>
      </c>
      <c r="F15" s="188">
        <v>0</v>
      </c>
      <c r="G15" s="186">
        <v>0</v>
      </c>
      <c r="H15" s="508">
        <v>14</v>
      </c>
      <c r="I15" s="236">
        <v>12</v>
      </c>
      <c r="J15" s="237">
        <v>12</v>
      </c>
      <c r="K15" s="236">
        <v>15</v>
      </c>
      <c r="L15" s="237">
        <v>1</v>
      </c>
      <c r="M15" s="238">
        <v>1</v>
      </c>
      <c r="N15" s="236">
        <v>2</v>
      </c>
      <c r="O15" s="510">
        <v>14</v>
      </c>
      <c r="P15" s="294">
        <v>12</v>
      </c>
      <c r="Q15" s="295">
        <v>12</v>
      </c>
      <c r="R15" s="294">
        <v>15</v>
      </c>
      <c r="S15" s="295">
        <v>1</v>
      </c>
      <c r="T15" s="296">
        <v>1</v>
      </c>
      <c r="U15" s="297">
        <v>2</v>
      </c>
      <c r="V15" s="412"/>
    </row>
    <row r="16" spans="1:22" x14ac:dyDescent="0.2">
      <c r="A16" s="490">
        <v>16</v>
      </c>
      <c r="B16" s="187">
        <v>21</v>
      </c>
      <c r="C16" s="186">
        <v>25</v>
      </c>
      <c r="D16" s="185">
        <v>30</v>
      </c>
      <c r="E16" s="187">
        <v>0</v>
      </c>
      <c r="F16" s="188">
        <v>0</v>
      </c>
      <c r="G16" s="186">
        <v>0</v>
      </c>
      <c r="H16" s="508">
        <v>16</v>
      </c>
      <c r="I16" s="236">
        <v>17</v>
      </c>
      <c r="J16" s="237">
        <v>16</v>
      </c>
      <c r="K16" s="236">
        <v>20</v>
      </c>
      <c r="L16" s="237">
        <v>0</v>
      </c>
      <c r="M16" s="238">
        <v>1</v>
      </c>
      <c r="N16" s="236">
        <v>0</v>
      </c>
      <c r="O16" s="510">
        <v>16</v>
      </c>
      <c r="P16" s="294">
        <v>15</v>
      </c>
      <c r="Q16" s="295">
        <v>17</v>
      </c>
      <c r="R16" s="294">
        <v>20</v>
      </c>
      <c r="S16" s="295">
        <v>0</v>
      </c>
      <c r="T16" s="296">
        <v>1</v>
      </c>
      <c r="U16" s="297">
        <v>0</v>
      </c>
      <c r="V16" s="412"/>
    </row>
    <row r="17" spans="1:22" x14ac:dyDescent="0.2">
      <c r="A17" s="490">
        <v>18</v>
      </c>
      <c r="B17" s="187">
        <v>21</v>
      </c>
      <c r="C17" s="186">
        <v>20</v>
      </c>
      <c r="D17" s="185">
        <v>25</v>
      </c>
      <c r="E17" s="187">
        <v>1</v>
      </c>
      <c r="F17" s="188">
        <v>0</v>
      </c>
      <c r="G17" s="186">
        <v>0</v>
      </c>
      <c r="H17" s="508">
        <v>18</v>
      </c>
      <c r="I17" s="236">
        <v>18</v>
      </c>
      <c r="J17" s="237">
        <v>17</v>
      </c>
      <c r="K17" s="236">
        <v>19</v>
      </c>
      <c r="L17" s="237">
        <v>1</v>
      </c>
      <c r="M17" s="238">
        <v>1</v>
      </c>
      <c r="N17" s="236">
        <v>0</v>
      </c>
      <c r="O17" s="510">
        <v>18</v>
      </c>
      <c r="P17" s="294">
        <v>13</v>
      </c>
      <c r="Q17" s="295">
        <v>13</v>
      </c>
      <c r="R17" s="294">
        <v>17</v>
      </c>
      <c r="S17" s="295">
        <v>1</v>
      </c>
      <c r="T17" s="296">
        <v>0</v>
      </c>
      <c r="U17" s="297">
        <v>0</v>
      </c>
      <c r="V17" s="412"/>
    </row>
    <row r="18" spans="1:22" x14ac:dyDescent="0.2">
      <c r="A18" s="490">
        <v>20</v>
      </c>
      <c r="B18" s="187">
        <v>14</v>
      </c>
      <c r="C18" s="186">
        <v>14</v>
      </c>
      <c r="D18" s="185">
        <v>16</v>
      </c>
      <c r="E18" s="187">
        <v>5</v>
      </c>
      <c r="F18" s="188">
        <v>0</v>
      </c>
      <c r="G18" s="186">
        <v>0</v>
      </c>
      <c r="H18" s="508">
        <v>20</v>
      </c>
      <c r="I18" s="236">
        <v>10</v>
      </c>
      <c r="J18" s="237">
        <v>12</v>
      </c>
      <c r="K18" s="236">
        <v>13</v>
      </c>
      <c r="L18" s="237">
        <v>5</v>
      </c>
      <c r="M18" s="238">
        <v>0</v>
      </c>
      <c r="N18" s="236">
        <v>0</v>
      </c>
      <c r="O18" s="510">
        <v>20</v>
      </c>
      <c r="P18" s="294">
        <v>10</v>
      </c>
      <c r="Q18" s="295">
        <v>12</v>
      </c>
      <c r="R18" s="294">
        <v>13</v>
      </c>
      <c r="S18" s="295">
        <v>5</v>
      </c>
      <c r="T18" s="296">
        <v>0</v>
      </c>
      <c r="U18" s="297">
        <v>0</v>
      </c>
      <c r="V18" s="412"/>
    </row>
    <row r="19" spans="1:22" x14ac:dyDescent="0.2">
      <c r="A19" s="490">
        <v>28</v>
      </c>
      <c r="B19" s="187">
        <v>26</v>
      </c>
      <c r="C19" s="186">
        <v>17</v>
      </c>
      <c r="D19" s="185">
        <v>29</v>
      </c>
      <c r="E19" s="187">
        <v>0</v>
      </c>
      <c r="F19" s="188">
        <v>0</v>
      </c>
      <c r="G19" s="186">
        <v>0</v>
      </c>
      <c r="H19" s="508">
        <v>28</v>
      </c>
      <c r="I19" s="236">
        <v>13</v>
      </c>
      <c r="J19" s="237">
        <v>15</v>
      </c>
      <c r="K19" s="236">
        <v>18</v>
      </c>
      <c r="L19" s="237">
        <v>0</v>
      </c>
      <c r="M19" s="238">
        <v>0</v>
      </c>
      <c r="N19" s="236">
        <v>0</v>
      </c>
      <c r="O19" s="510">
        <v>28</v>
      </c>
      <c r="P19" s="294">
        <v>14</v>
      </c>
      <c r="Q19" s="295">
        <v>16</v>
      </c>
      <c r="R19" s="294">
        <v>16</v>
      </c>
      <c r="S19" s="295">
        <v>0</v>
      </c>
      <c r="T19" s="296">
        <v>0</v>
      </c>
      <c r="U19" s="297">
        <v>0</v>
      </c>
      <c r="V19" s="412"/>
    </row>
    <row r="20" spans="1:22" x14ac:dyDescent="0.2">
      <c r="A20" s="490">
        <v>30</v>
      </c>
      <c r="B20" s="187">
        <v>14</v>
      </c>
      <c r="C20" s="186">
        <v>16</v>
      </c>
      <c r="D20" s="185">
        <v>17</v>
      </c>
      <c r="E20" s="187">
        <v>2</v>
      </c>
      <c r="F20" s="188">
        <v>0</v>
      </c>
      <c r="G20" s="186">
        <v>0</v>
      </c>
      <c r="H20" s="508">
        <v>30</v>
      </c>
      <c r="I20" s="236">
        <v>14</v>
      </c>
      <c r="J20" s="237">
        <v>16</v>
      </c>
      <c r="K20" s="236">
        <v>17</v>
      </c>
      <c r="L20" s="237">
        <v>2</v>
      </c>
      <c r="M20" s="238">
        <v>0</v>
      </c>
      <c r="N20" s="236">
        <v>0</v>
      </c>
      <c r="O20" s="510">
        <v>30</v>
      </c>
      <c r="P20" s="294">
        <v>14</v>
      </c>
      <c r="Q20" s="295">
        <v>16</v>
      </c>
      <c r="R20" s="294">
        <v>17</v>
      </c>
      <c r="S20" s="295">
        <v>2</v>
      </c>
      <c r="T20" s="296">
        <v>0</v>
      </c>
      <c r="U20" s="297">
        <v>0</v>
      </c>
      <c r="V20" s="412"/>
    </row>
    <row r="21" spans="1:22" x14ac:dyDescent="0.2">
      <c r="A21" s="490">
        <v>33</v>
      </c>
      <c r="B21" s="187">
        <v>13</v>
      </c>
      <c r="C21" s="186">
        <v>15</v>
      </c>
      <c r="D21" s="185">
        <v>16</v>
      </c>
      <c r="E21" s="187">
        <v>4</v>
      </c>
      <c r="F21" s="188">
        <v>0</v>
      </c>
      <c r="G21" s="186">
        <v>0</v>
      </c>
      <c r="H21" s="508">
        <v>33</v>
      </c>
      <c r="I21" s="236">
        <v>7</v>
      </c>
      <c r="J21" s="237">
        <v>11</v>
      </c>
      <c r="K21" s="236">
        <v>15</v>
      </c>
      <c r="L21" s="237">
        <v>4</v>
      </c>
      <c r="M21" s="238">
        <v>1</v>
      </c>
      <c r="N21" s="236">
        <v>0</v>
      </c>
      <c r="O21" s="510">
        <v>33</v>
      </c>
      <c r="P21" s="294">
        <v>7</v>
      </c>
      <c r="Q21" s="295">
        <v>11</v>
      </c>
      <c r="R21" s="294">
        <v>15</v>
      </c>
      <c r="S21" s="295">
        <v>4</v>
      </c>
      <c r="T21" s="296">
        <v>1</v>
      </c>
      <c r="U21" s="297">
        <v>0</v>
      </c>
      <c r="V21" s="412"/>
    </row>
    <row r="22" spans="1:22" x14ac:dyDescent="0.2">
      <c r="A22" s="490">
        <v>35</v>
      </c>
      <c r="B22" s="187">
        <v>9</v>
      </c>
      <c r="C22" s="186">
        <v>9</v>
      </c>
      <c r="D22" s="185">
        <v>9</v>
      </c>
      <c r="E22" s="187">
        <v>0</v>
      </c>
      <c r="F22" s="188">
        <v>0</v>
      </c>
      <c r="G22" s="186">
        <v>0</v>
      </c>
      <c r="H22" s="508">
        <v>35</v>
      </c>
      <c r="I22" s="236">
        <v>7</v>
      </c>
      <c r="J22" s="237">
        <v>7</v>
      </c>
      <c r="K22" s="236">
        <v>9</v>
      </c>
      <c r="L22" s="237">
        <v>0</v>
      </c>
      <c r="M22" s="238">
        <v>0</v>
      </c>
      <c r="N22" s="236">
        <v>1</v>
      </c>
      <c r="O22" s="510">
        <v>35</v>
      </c>
      <c r="P22" s="294">
        <v>7</v>
      </c>
      <c r="Q22" s="295">
        <v>7</v>
      </c>
      <c r="R22" s="294">
        <v>9</v>
      </c>
      <c r="S22" s="295">
        <v>0</v>
      </c>
      <c r="T22" s="296">
        <v>0</v>
      </c>
      <c r="U22" s="297">
        <v>1</v>
      </c>
      <c r="V22" s="412"/>
    </row>
    <row r="23" spans="1:22" x14ac:dyDescent="0.2">
      <c r="A23" s="490">
        <v>40</v>
      </c>
      <c r="B23" s="187">
        <v>23</v>
      </c>
      <c r="C23" s="186">
        <v>20</v>
      </c>
      <c r="D23" s="185">
        <v>23</v>
      </c>
      <c r="E23" s="187">
        <v>1</v>
      </c>
      <c r="F23" s="188">
        <v>0</v>
      </c>
      <c r="G23" s="186">
        <v>0</v>
      </c>
      <c r="H23" s="508">
        <v>40</v>
      </c>
      <c r="I23" s="236">
        <v>14</v>
      </c>
      <c r="J23" s="237">
        <v>15</v>
      </c>
      <c r="K23" s="236">
        <v>16</v>
      </c>
      <c r="L23" s="237">
        <v>1</v>
      </c>
      <c r="M23" s="238">
        <v>0</v>
      </c>
      <c r="N23" s="236">
        <v>0</v>
      </c>
      <c r="O23" s="510">
        <v>40</v>
      </c>
      <c r="P23" s="294">
        <v>14</v>
      </c>
      <c r="Q23" s="295">
        <v>15</v>
      </c>
      <c r="R23" s="294">
        <v>15</v>
      </c>
      <c r="S23" s="295">
        <v>1</v>
      </c>
      <c r="T23" s="296">
        <v>0</v>
      </c>
      <c r="U23" s="297">
        <v>0</v>
      </c>
      <c r="V23" s="412"/>
    </row>
    <row r="24" spans="1:22" x14ac:dyDescent="0.2">
      <c r="A24" s="490">
        <v>45</v>
      </c>
      <c r="B24" s="187">
        <v>17</v>
      </c>
      <c r="C24" s="186">
        <v>18</v>
      </c>
      <c r="D24" s="185">
        <v>18</v>
      </c>
      <c r="E24" s="187">
        <v>3</v>
      </c>
      <c r="F24" s="188">
        <v>0</v>
      </c>
      <c r="G24" s="186">
        <v>0</v>
      </c>
      <c r="H24" s="508">
        <v>45</v>
      </c>
      <c r="I24" s="236">
        <v>16</v>
      </c>
      <c r="J24" s="237">
        <v>16</v>
      </c>
      <c r="K24" s="236">
        <v>16</v>
      </c>
      <c r="L24" s="237">
        <v>3</v>
      </c>
      <c r="M24" s="238">
        <v>0</v>
      </c>
      <c r="N24" s="236">
        <v>0</v>
      </c>
      <c r="O24" s="510">
        <v>45</v>
      </c>
      <c r="P24" s="294">
        <v>16</v>
      </c>
      <c r="Q24" s="295">
        <v>16</v>
      </c>
      <c r="R24" s="294">
        <v>16</v>
      </c>
      <c r="S24" s="295">
        <v>3</v>
      </c>
      <c r="T24" s="296">
        <v>0</v>
      </c>
      <c r="U24" s="297">
        <v>0</v>
      </c>
      <c r="V24" s="412"/>
    </row>
    <row r="25" spans="1:22" x14ac:dyDescent="0.2">
      <c r="A25" s="490">
        <v>51</v>
      </c>
      <c r="B25" s="187">
        <v>32</v>
      </c>
      <c r="C25" s="186">
        <v>22</v>
      </c>
      <c r="D25" s="185">
        <v>31</v>
      </c>
      <c r="E25" s="187">
        <v>1</v>
      </c>
      <c r="F25" s="188">
        <v>0</v>
      </c>
      <c r="G25" s="186">
        <v>0</v>
      </c>
      <c r="H25" s="508">
        <v>51</v>
      </c>
      <c r="I25" s="236">
        <v>20</v>
      </c>
      <c r="J25" s="237">
        <v>21</v>
      </c>
      <c r="K25" s="236">
        <v>21</v>
      </c>
      <c r="L25" s="237">
        <v>1</v>
      </c>
      <c r="M25" s="238">
        <v>0</v>
      </c>
      <c r="N25" s="236">
        <v>0</v>
      </c>
      <c r="O25" s="510">
        <v>51</v>
      </c>
      <c r="P25" s="294">
        <v>16</v>
      </c>
      <c r="Q25" s="295">
        <v>17</v>
      </c>
      <c r="R25" s="294">
        <v>19</v>
      </c>
      <c r="S25" s="295">
        <v>1</v>
      </c>
      <c r="T25" s="296">
        <v>0</v>
      </c>
      <c r="U25" s="297">
        <v>0</v>
      </c>
      <c r="V25" s="412"/>
    </row>
    <row r="26" spans="1:22" x14ac:dyDescent="0.2">
      <c r="A26" s="490">
        <v>53</v>
      </c>
      <c r="B26" s="187">
        <v>18</v>
      </c>
      <c r="C26" s="186">
        <v>13</v>
      </c>
      <c r="D26" s="185">
        <v>20</v>
      </c>
      <c r="E26" s="187">
        <v>0</v>
      </c>
      <c r="F26" s="188">
        <v>0</v>
      </c>
      <c r="G26" s="186">
        <v>0</v>
      </c>
      <c r="H26" s="508">
        <v>53</v>
      </c>
      <c r="I26" s="236">
        <v>12</v>
      </c>
      <c r="J26" s="237">
        <v>9</v>
      </c>
      <c r="K26" s="236">
        <v>9</v>
      </c>
      <c r="L26" s="237">
        <v>0</v>
      </c>
      <c r="M26" s="238">
        <v>2</v>
      </c>
      <c r="N26" s="236">
        <v>0</v>
      </c>
      <c r="O26" s="510">
        <v>53</v>
      </c>
      <c r="P26" s="294">
        <v>7</v>
      </c>
      <c r="Q26" s="295">
        <v>10</v>
      </c>
      <c r="R26" s="294">
        <v>10</v>
      </c>
      <c r="S26" s="295">
        <v>0</v>
      </c>
      <c r="T26" s="296">
        <v>0</v>
      </c>
      <c r="U26" s="297">
        <v>0</v>
      </c>
      <c r="V26" s="412"/>
    </row>
    <row r="27" spans="1:22" x14ac:dyDescent="0.2">
      <c r="A27" s="490">
        <v>55</v>
      </c>
      <c r="B27" s="187">
        <v>17</v>
      </c>
      <c r="C27" s="186">
        <v>12</v>
      </c>
      <c r="D27" s="185">
        <v>17</v>
      </c>
      <c r="E27" s="187">
        <v>2</v>
      </c>
      <c r="F27" s="188">
        <v>5</v>
      </c>
      <c r="G27" s="186">
        <v>3</v>
      </c>
      <c r="H27" s="508">
        <v>55</v>
      </c>
      <c r="I27" s="236">
        <v>9</v>
      </c>
      <c r="J27" s="237">
        <v>7</v>
      </c>
      <c r="K27" s="236">
        <v>7</v>
      </c>
      <c r="L27" s="237">
        <v>2</v>
      </c>
      <c r="M27" s="238">
        <v>2</v>
      </c>
      <c r="N27" s="236">
        <v>0</v>
      </c>
      <c r="O27" s="510">
        <v>55</v>
      </c>
      <c r="P27" s="294">
        <v>6</v>
      </c>
      <c r="Q27" s="295">
        <v>7</v>
      </c>
      <c r="R27" s="294">
        <v>7</v>
      </c>
      <c r="S27" s="295">
        <v>2</v>
      </c>
      <c r="T27" s="296">
        <v>0</v>
      </c>
      <c r="U27" s="297">
        <v>0</v>
      </c>
      <c r="V27" s="412"/>
    </row>
    <row r="28" spans="1:22" x14ac:dyDescent="0.2">
      <c r="A28" s="490">
        <v>60</v>
      </c>
      <c r="B28" s="187">
        <v>32</v>
      </c>
      <c r="C28" s="186">
        <v>20</v>
      </c>
      <c r="D28" s="185">
        <v>36</v>
      </c>
      <c r="E28" s="187">
        <v>4</v>
      </c>
      <c r="F28" s="188">
        <v>4</v>
      </c>
      <c r="G28" s="186">
        <v>5</v>
      </c>
      <c r="H28" s="508">
        <v>60</v>
      </c>
      <c r="I28" s="236">
        <v>13</v>
      </c>
      <c r="J28" s="237">
        <v>16</v>
      </c>
      <c r="K28" s="236">
        <v>18</v>
      </c>
      <c r="L28" s="237">
        <v>4</v>
      </c>
      <c r="M28" s="238">
        <v>2</v>
      </c>
      <c r="N28" s="236">
        <v>0</v>
      </c>
      <c r="O28" s="510">
        <v>60</v>
      </c>
      <c r="P28" s="294">
        <v>11</v>
      </c>
      <c r="Q28" s="295">
        <v>16</v>
      </c>
      <c r="R28" s="294">
        <v>18</v>
      </c>
      <c r="S28" s="295">
        <v>4</v>
      </c>
      <c r="T28" s="296">
        <v>0</v>
      </c>
      <c r="U28" s="297">
        <v>0</v>
      </c>
      <c r="V28" s="412"/>
    </row>
    <row r="29" spans="1:22" x14ac:dyDescent="0.2">
      <c r="A29" s="490">
        <v>62</v>
      </c>
      <c r="B29" s="187">
        <v>9</v>
      </c>
      <c r="C29" s="186">
        <v>7</v>
      </c>
      <c r="D29" s="185">
        <v>11</v>
      </c>
      <c r="E29" s="187">
        <v>0</v>
      </c>
      <c r="F29" s="188">
        <v>0</v>
      </c>
      <c r="G29" s="186">
        <v>0</v>
      </c>
      <c r="H29" s="508">
        <v>62</v>
      </c>
      <c r="I29" s="236">
        <v>7</v>
      </c>
      <c r="J29" s="237">
        <v>5</v>
      </c>
      <c r="K29" s="236">
        <v>6</v>
      </c>
      <c r="L29" s="237">
        <v>0</v>
      </c>
      <c r="M29" s="238">
        <v>1</v>
      </c>
      <c r="N29" s="236">
        <v>0</v>
      </c>
      <c r="O29" s="510">
        <v>62</v>
      </c>
      <c r="P29" s="294">
        <v>6</v>
      </c>
      <c r="Q29" s="295">
        <v>5</v>
      </c>
      <c r="R29" s="294">
        <v>6</v>
      </c>
      <c r="S29" s="295">
        <v>0</v>
      </c>
      <c r="T29" s="296">
        <v>0</v>
      </c>
      <c r="U29" s="297">
        <v>0</v>
      </c>
      <c r="V29" s="412"/>
    </row>
    <row r="30" spans="1:22" x14ac:dyDescent="0.2">
      <c r="A30" s="490">
        <v>66</v>
      </c>
      <c r="B30" s="187">
        <v>19</v>
      </c>
      <c r="C30" s="186">
        <v>11</v>
      </c>
      <c r="D30" s="185">
        <v>20</v>
      </c>
      <c r="E30" s="187">
        <v>0</v>
      </c>
      <c r="F30" s="188">
        <v>0</v>
      </c>
      <c r="G30" s="186">
        <v>0</v>
      </c>
      <c r="H30" s="508">
        <v>66</v>
      </c>
      <c r="I30" s="236">
        <v>18</v>
      </c>
      <c r="J30" s="237">
        <v>11</v>
      </c>
      <c r="K30" s="236">
        <v>11</v>
      </c>
      <c r="L30" s="237">
        <v>0</v>
      </c>
      <c r="M30" s="238">
        <v>0</v>
      </c>
      <c r="N30" s="236">
        <v>0</v>
      </c>
      <c r="O30" s="510">
        <v>66</v>
      </c>
      <c r="P30" s="294">
        <v>8</v>
      </c>
      <c r="Q30" s="295">
        <v>9</v>
      </c>
      <c r="R30" s="294">
        <v>9</v>
      </c>
      <c r="S30" s="295">
        <v>0</v>
      </c>
      <c r="T30" s="296">
        <v>0</v>
      </c>
      <c r="U30" s="297">
        <v>0</v>
      </c>
      <c r="V30" s="412"/>
    </row>
    <row r="31" spans="1:22" x14ac:dyDescent="0.2">
      <c r="A31" s="490">
        <v>68</v>
      </c>
      <c r="B31" s="187">
        <v>6</v>
      </c>
      <c r="C31" s="186">
        <v>7</v>
      </c>
      <c r="D31" s="185">
        <v>7</v>
      </c>
      <c r="E31" s="187">
        <v>0</v>
      </c>
      <c r="F31" s="188">
        <v>0</v>
      </c>
      <c r="G31" s="186">
        <v>0</v>
      </c>
      <c r="H31" s="508">
        <v>68</v>
      </c>
      <c r="I31" s="236">
        <v>6</v>
      </c>
      <c r="J31" s="237">
        <v>6</v>
      </c>
      <c r="K31" s="236">
        <v>7</v>
      </c>
      <c r="L31" s="237">
        <v>0</v>
      </c>
      <c r="M31" s="238">
        <v>0</v>
      </c>
      <c r="N31" s="236">
        <v>1</v>
      </c>
      <c r="O31" s="510">
        <v>68</v>
      </c>
      <c r="P31" s="294">
        <v>6</v>
      </c>
      <c r="Q31" s="295">
        <v>6</v>
      </c>
      <c r="R31" s="294">
        <v>7</v>
      </c>
      <c r="S31" s="295">
        <v>0</v>
      </c>
      <c r="T31" s="296">
        <v>0</v>
      </c>
      <c r="U31" s="297">
        <v>1</v>
      </c>
      <c r="V31" s="412"/>
    </row>
    <row r="32" spans="1:22" x14ac:dyDescent="0.2">
      <c r="A32" s="490">
        <v>70</v>
      </c>
      <c r="B32" s="187">
        <v>17</v>
      </c>
      <c r="C32" s="186">
        <v>14</v>
      </c>
      <c r="D32" s="185">
        <v>16</v>
      </c>
      <c r="E32" s="187">
        <v>3</v>
      </c>
      <c r="F32" s="188">
        <v>3</v>
      </c>
      <c r="G32" s="186">
        <v>2</v>
      </c>
      <c r="H32" s="508">
        <v>70</v>
      </c>
      <c r="I32" s="236">
        <v>15</v>
      </c>
      <c r="J32" s="237">
        <v>12</v>
      </c>
      <c r="K32" s="236">
        <v>14</v>
      </c>
      <c r="L32" s="237">
        <v>3</v>
      </c>
      <c r="M32" s="238">
        <v>5</v>
      </c>
      <c r="N32" s="236">
        <v>1</v>
      </c>
      <c r="O32" s="510">
        <v>70</v>
      </c>
      <c r="P32" s="294">
        <v>15</v>
      </c>
      <c r="Q32" s="295">
        <v>12</v>
      </c>
      <c r="R32" s="294">
        <v>14</v>
      </c>
      <c r="S32" s="295">
        <v>3</v>
      </c>
      <c r="T32" s="296">
        <v>5</v>
      </c>
      <c r="U32" s="297">
        <v>1</v>
      </c>
      <c r="V32" s="412"/>
    </row>
    <row r="33" spans="1:22" x14ac:dyDescent="0.2">
      <c r="A33" s="490">
        <v>71</v>
      </c>
      <c r="B33" s="187">
        <v>2</v>
      </c>
      <c r="C33" s="186">
        <v>2</v>
      </c>
      <c r="D33" s="185">
        <v>2</v>
      </c>
      <c r="E33" s="187">
        <v>0</v>
      </c>
      <c r="F33" s="188">
        <v>0</v>
      </c>
      <c r="G33" s="186">
        <v>0</v>
      </c>
      <c r="H33" s="508">
        <v>71</v>
      </c>
      <c r="I33" s="236">
        <v>2</v>
      </c>
      <c r="J33" s="237">
        <v>2</v>
      </c>
      <c r="K33" s="236">
        <v>2</v>
      </c>
      <c r="L33" s="237">
        <v>0</v>
      </c>
      <c r="M33" s="238">
        <v>0</v>
      </c>
      <c r="N33" s="236">
        <v>0</v>
      </c>
      <c r="O33" s="510">
        <v>71</v>
      </c>
      <c r="P33" s="294">
        <v>2</v>
      </c>
      <c r="Q33" s="295">
        <v>2</v>
      </c>
      <c r="R33" s="294">
        <v>2</v>
      </c>
      <c r="S33" s="295">
        <v>0</v>
      </c>
      <c r="T33" s="296">
        <v>0</v>
      </c>
      <c r="U33" s="297">
        <v>0</v>
      </c>
      <c r="V33" s="412"/>
    </row>
    <row r="34" spans="1:22" x14ac:dyDescent="0.2">
      <c r="A34" s="490">
        <v>76</v>
      </c>
      <c r="B34" s="187">
        <v>15</v>
      </c>
      <c r="C34" s="186">
        <v>11</v>
      </c>
      <c r="D34" s="185">
        <v>15</v>
      </c>
      <c r="E34" s="187">
        <v>3</v>
      </c>
      <c r="F34" s="188">
        <v>5</v>
      </c>
      <c r="G34" s="186">
        <v>4</v>
      </c>
      <c r="H34" s="508">
        <v>76</v>
      </c>
      <c r="I34" s="236">
        <v>10</v>
      </c>
      <c r="J34" s="237">
        <v>9</v>
      </c>
      <c r="K34" s="236">
        <v>9</v>
      </c>
      <c r="L34" s="237">
        <v>3</v>
      </c>
      <c r="M34" s="238">
        <v>1</v>
      </c>
      <c r="N34" s="236">
        <v>0</v>
      </c>
      <c r="O34" s="510">
        <v>76</v>
      </c>
      <c r="P34" s="294">
        <v>10</v>
      </c>
      <c r="Q34" s="295">
        <v>9</v>
      </c>
      <c r="R34" s="294">
        <v>9</v>
      </c>
      <c r="S34" s="295">
        <v>3</v>
      </c>
      <c r="T34" s="296">
        <v>1</v>
      </c>
      <c r="U34" s="297">
        <v>0</v>
      </c>
      <c r="V34" s="412"/>
    </row>
    <row r="35" spans="1:22" x14ac:dyDescent="0.2">
      <c r="A35" s="490">
        <v>78</v>
      </c>
      <c r="B35" s="187">
        <v>15</v>
      </c>
      <c r="C35" s="186">
        <v>14</v>
      </c>
      <c r="D35" s="185">
        <v>16</v>
      </c>
      <c r="E35" s="187">
        <v>0</v>
      </c>
      <c r="F35" s="188">
        <v>1</v>
      </c>
      <c r="G35" s="186">
        <v>0</v>
      </c>
      <c r="H35" s="508">
        <v>78</v>
      </c>
      <c r="I35" s="236">
        <v>12</v>
      </c>
      <c r="J35" s="237">
        <v>12</v>
      </c>
      <c r="K35" s="236">
        <v>15</v>
      </c>
      <c r="L35" s="237">
        <v>0</v>
      </c>
      <c r="M35" s="238">
        <v>1</v>
      </c>
      <c r="N35" s="236">
        <v>2</v>
      </c>
      <c r="O35" s="510">
        <v>78</v>
      </c>
      <c r="P35" s="294">
        <v>12</v>
      </c>
      <c r="Q35" s="295">
        <v>12</v>
      </c>
      <c r="R35" s="294">
        <v>15</v>
      </c>
      <c r="S35" s="295">
        <v>0</v>
      </c>
      <c r="T35" s="296">
        <v>1</v>
      </c>
      <c r="U35" s="297">
        <v>2</v>
      </c>
      <c r="V35" s="412"/>
    </row>
    <row r="36" spans="1:22" x14ac:dyDescent="0.2">
      <c r="A36" s="490">
        <v>81</v>
      </c>
      <c r="B36" s="187">
        <v>15</v>
      </c>
      <c r="C36" s="186">
        <v>14</v>
      </c>
      <c r="D36" s="185">
        <v>17</v>
      </c>
      <c r="E36" s="187">
        <v>0</v>
      </c>
      <c r="F36" s="188">
        <v>0</v>
      </c>
      <c r="G36" s="186">
        <v>0</v>
      </c>
      <c r="H36" s="508">
        <v>81</v>
      </c>
      <c r="I36" s="236">
        <v>12</v>
      </c>
      <c r="J36" s="237">
        <v>15</v>
      </c>
      <c r="K36" s="236">
        <v>15</v>
      </c>
      <c r="L36" s="237">
        <v>0</v>
      </c>
      <c r="M36" s="238">
        <v>0</v>
      </c>
      <c r="N36" s="236">
        <v>0</v>
      </c>
      <c r="O36" s="510">
        <v>81</v>
      </c>
      <c r="P36" s="294">
        <v>10</v>
      </c>
      <c r="Q36" s="295">
        <v>13</v>
      </c>
      <c r="R36" s="294">
        <v>14</v>
      </c>
      <c r="S36" s="295">
        <v>0</v>
      </c>
      <c r="T36" s="296">
        <v>0</v>
      </c>
      <c r="U36" s="297">
        <v>0</v>
      </c>
      <c r="V36" s="412"/>
    </row>
    <row r="37" spans="1:22" s="34" customFormat="1" x14ac:dyDescent="0.2">
      <c r="A37" s="490">
        <v>83</v>
      </c>
      <c r="B37" s="187">
        <v>4</v>
      </c>
      <c r="C37" s="186">
        <v>4</v>
      </c>
      <c r="D37" s="185">
        <v>4</v>
      </c>
      <c r="E37" s="187">
        <v>2</v>
      </c>
      <c r="F37" s="188">
        <v>0</v>
      </c>
      <c r="G37" s="186">
        <v>0</v>
      </c>
      <c r="H37" s="508">
        <v>83</v>
      </c>
      <c r="I37" s="236">
        <v>4</v>
      </c>
      <c r="J37" s="237">
        <v>4</v>
      </c>
      <c r="K37" s="236">
        <v>4</v>
      </c>
      <c r="L37" s="237">
        <v>2</v>
      </c>
      <c r="M37" s="238">
        <v>0</v>
      </c>
      <c r="N37" s="236">
        <v>0</v>
      </c>
      <c r="O37" s="510">
        <v>83</v>
      </c>
      <c r="P37" s="294">
        <v>4</v>
      </c>
      <c r="Q37" s="295">
        <v>4</v>
      </c>
      <c r="R37" s="294">
        <v>4</v>
      </c>
      <c r="S37" s="295">
        <v>2</v>
      </c>
      <c r="T37" s="296">
        <v>0</v>
      </c>
      <c r="U37" s="297">
        <v>0</v>
      </c>
      <c r="V37" s="412"/>
    </row>
    <row r="38" spans="1:22" s="34" customFormat="1" x14ac:dyDescent="0.2">
      <c r="A38" s="490">
        <v>90</v>
      </c>
      <c r="B38" s="187">
        <v>12</v>
      </c>
      <c r="C38" s="186">
        <v>10</v>
      </c>
      <c r="D38" s="185">
        <v>12</v>
      </c>
      <c r="E38" s="187">
        <v>0</v>
      </c>
      <c r="F38" s="188">
        <v>2</v>
      </c>
      <c r="G38" s="186">
        <v>1</v>
      </c>
      <c r="H38" s="508">
        <v>90</v>
      </c>
      <c r="I38" s="236">
        <v>8</v>
      </c>
      <c r="J38" s="237">
        <v>7</v>
      </c>
      <c r="K38" s="236">
        <v>7</v>
      </c>
      <c r="L38" s="237">
        <v>0</v>
      </c>
      <c r="M38" s="238">
        <v>2</v>
      </c>
      <c r="N38" s="236">
        <v>0</v>
      </c>
      <c r="O38" s="510">
        <v>90</v>
      </c>
      <c r="P38" s="294">
        <v>6</v>
      </c>
      <c r="Q38" s="295">
        <v>7</v>
      </c>
      <c r="R38" s="294">
        <v>7</v>
      </c>
      <c r="S38" s="295">
        <v>0</v>
      </c>
      <c r="T38" s="296">
        <v>0</v>
      </c>
      <c r="U38" s="297">
        <v>0</v>
      </c>
      <c r="V38" s="412"/>
    </row>
    <row r="39" spans="1:22" s="34" customFormat="1" x14ac:dyDescent="0.2">
      <c r="A39" s="490">
        <v>92</v>
      </c>
      <c r="B39" s="187">
        <v>10</v>
      </c>
      <c r="C39" s="186">
        <v>8</v>
      </c>
      <c r="D39" s="185">
        <v>11</v>
      </c>
      <c r="E39" s="187">
        <v>2</v>
      </c>
      <c r="F39" s="188">
        <v>2</v>
      </c>
      <c r="G39" s="186">
        <v>2</v>
      </c>
      <c r="H39" s="508">
        <v>92</v>
      </c>
      <c r="I39" s="236">
        <v>9</v>
      </c>
      <c r="J39" s="237">
        <v>8</v>
      </c>
      <c r="K39" s="236">
        <v>8</v>
      </c>
      <c r="L39" s="237">
        <v>2</v>
      </c>
      <c r="M39" s="238">
        <v>2</v>
      </c>
      <c r="N39" s="236">
        <v>0</v>
      </c>
      <c r="O39" s="510">
        <v>92</v>
      </c>
      <c r="P39" s="294">
        <v>9</v>
      </c>
      <c r="Q39" s="295">
        <v>7</v>
      </c>
      <c r="R39" s="294">
        <v>7</v>
      </c>
      <c r="S39" s="295">
        <v>2</v>
      </c>
      <c r="T39" s="296">
        <v>2</v>
      </c>
      <c r="U39" s="297">
        <v>0</v>
      </c>
      <c r="V39" s="412"/>
    </row>
    <row r="40" spans="1:22" x14ac:dyDescent="0.2">
      <c r="A40" s="490">
        <v>94</v>
      </c>
      <c r="B40" s="187">
        <v>13</v>
      </c>
      <c r="C40" s="186">
        <v>10</v>
      </c>
      <c r="D40" s="185">
        <v>18</v>
      </c>
      <c r="E40" s="187">
        <v>1</v>
      </c>
      <c r="F40" s="188">
        <v>4</v>
      </c>
      <c r="G40" s="186">
        <v>6</v>
      </c>
      <c r="H40" s="508">
        <v>94</v>
      </c>
      <c r="I40" s="236">
        <v>14</v>
      </c>
      <c r="J40" s="237">
        <v>11</v>
      </c>
      <c r="K40" s="236">
        <v>14</v>
      </c>
      <c r="L40" s="237">
        <v>1</v>
      </c>
      <c r="M40" s="238">
        <v>3</v>
      </c>
      <c r="N40" s="236">
        <v>1</v>
      </c>
      <c r="O40" s="510">
        <v>94</v>
      </c>
      <c r="P40" s="294">
        <v>13</v>
      </c>
      <c r="Q40" s="295">
        <v>12</v>
      </c>
      <c r="R40" s="294">
        <v>12</v>
      </c>
      <c r="S40" s="295">
        <v>1</v>
      </c>
      <c r="T40" s="296">
        <v>2</v>
      </c>
      <c r="U40" s="297">
        <v>0</v>
      </c>
      <c r="V40" s="412"/>
    </row>
    <row r="41" spans="1:22" x14ac:dyDescent="0.2">
      <c r="A41" s="490">
        <v>102</v>
      </c>
      <c r="B41" s="187">
        <v>6</v>
      </c>
      <c r="C41" s="186">
        <v>4</v>
      </c>
      <c r="D41" s="185">
        <v>6</v>
      </c>
      <c r="E41" s="187">
        <v>0</v>
      </c>
      <c r="F41" s="188">
        <v>0</v>
      </c>
      <c r="G41" s="186">
        <v>0</v>
      </c>
      <c r="H41" s="508">
        <v>102</v>
      </c>
      <c r="I41" s="236">
        <v>6</v>
      </c>
      <c r="J41" s="237">
        <v>4</v>
      </c>
      <c r="K41" s="236">
        <v>6</v>
      </c>
      <c r="L41" s="237">
        <v>0</v>
      </c>
      <c r="M41" s="238">
        <v>1</v>
      </c>
      <c r="N41" s="236">
        <v>0</v>
      </c>
      <c r="O41" s="510">
        <v>102</v>
      </c>
      <c r="P41" s="294">
        <v>6</v>
      </c>
      <c r="Q41" s="295">
        <v>4</v>
      </c>
      <c r="R41" s="294">
        <v>6</v>
      </c>
      <c r="S41" s="295">
        <v>0</v>
      </c>
      <c r="T41" s="296">
        <v>1</v>
      </c>
      <c r="U41" s="297">
        <v>0</v>
      </c>
      <c r="V41" s="412"/>
    </row>
    <row r="42" spans="1:22" x14ac:dyDescent="0.2">
      <c r="A42" s="490">
        <v>105</v>
      </c>
      <c r="B42" s="187">
        <v>21</v>
      </c>
      <c r="C42" s="186">
        <v>23</v>
      </c>
      <c r="D42" s="185">
        <v>23</v>
      </c>
      <c r="E42" s="187">
        <v>1</v>
      </c>
      <c r="F42" s="188">
        <v>0</v>
      </c>
      <c r="G42" s="186">
        <v>0</v>
      </c>
      <c r="H42" s="508">
        <v>105</v>
      </c>
      <c r="I42" s="236">
        <v>13</v>
      </c>
      <c r="J42" s="237">
        <v>15</v>
      </c>
      <c r="K42" s="236">
        <v>15</v>
      </c>
      <c r="L42" s="237">
        <v>1</v>
      </c>
      <c r="M42" s="238">
        <v>0</v>
      </c>
      <c r="N42" s="236">
        <v>0</v>
      </c>
      <c r="O42" s="510">
        <v>105</v>
      </c>
      <c r="P42" s="294">
        <v>11</v>
      </c>
      <c r="Q42" s="295">
        <v>12</v>
      </c>
      <c r="R42" s="294">
        <v>15</v>
      </c>
      <c r="S42" s="295">
        <v>1</v>
      </c>
      <c r="T42" s="296">
        <v>0</v>
      </c>
      <c r="U42" s="297">
        <v>0</v>
      </c>
      <c r="V42" s="412"/>
    </row>
    <row r="43" spans="1:22" x14ac:dyDescent="0.2">
      <c r="A43" s="490">
        <v>106</v>
      </c>
      <c r="B43" s="187">
        <v>2</v>
      </c>
      <c r="C43" s="186">
        <v>2</v>
      </c>
      <c r="D43" s="185">
        <v>2</v>
      </c>
      <c r="E43" s="187">
        <v>0</v>
      </c>
      <c r="F43" s="188">
        <v>0</v>
      </c>
      <c r="G43" s="186">
        <v>0</v>
      </c>
      <c r="H43" s="508"/>
      <c r="I43" s="236">
        <v>0</v>
      </c>
      <c r="J43" s="237">
        <v>0</v>
      </c>
      <c r="K43" s="236">
        <v>0</v>
      </c>
      <c r="L43" s="237">
        <v>0</v>
      </c>
      <c r="M43" s="238">
        <v>0</v>
      </c>
      <c r="N43" s="236">
        <v>0</v>
      </c>
      <c r="O43" s="510"/>
      <c r="P43" s="294">
        <v>0</v>
      </c>
      <c r="Q43" s="295">
        <v>0</v>
      </c>
      <c r="R43" s="294">
        <v>0</v>
      </c>
      <c r="S43" s="295">
        <v>0</v>
      </c>
      <c r="T43" s="296">
        <v>0</v>
      </c>
      <c r="U43" s="297">
        <v>0</v>
      </c>
      <c r="V43" s="412"/>
    </row>
    <row r="44" spans="1:22" x14ac:dyDescent="0.2">
      <c r="A44" s="490">
        <v>108</v>
      </c>
      <c r="B44" s="187">
        <v>17</v>
      </c>
      <c r="C44" s="186">
        <v>12</v>
      </c>
      <c r="D44" s="185">
        <v>20</v>
      </c>
      <c r="E44" s="187">
        <v>0</v>
      </c>
      <c r="F44" s="188">
        <v>3</v>
      </c>
      <c r="G44" s="186">
        <v>0</v>
      </c>
      <c r="H44" s="508">
        <v>108</v>
      </c>
      <c r="I44" s="236">
        <v>12</v>
      </c>
      <c r="J44" s="237">
        <v>12</v>
      </c>
      <c r="K44" s="236">
        <v>12</v>
      </c>
      <c r="L44" s="237">
        <v>0</v>
      </c>
      <c r="M44" s="238">
        <v>1</v>
      </c>
      <c r="N44" s="236">
        <v>0</v>
      </c>
      <c r="O44" s="510">
        <v>108</v>
      </c>
      <c r="P44" s="294">
        <v>10</v>
      </c>
      <c r="Q44" s="295">
        <v>12</v>
      </c>
      <c r="R44" s="294">
        <v>12</v>
      </c>
      <c r="S44" s="295">
        <v>0</v>
      </c>
      <c r="T44" s="296">
        <v>0</v>
      </c>
      <c r="U44" s="297">
        <v>0</v>
      </c>
      <c r="V44" s="412"/>
    </row>
    <row r="45" spans="1:22" x14ac:dyDescent="0.2">
      <c r="A45" s="490">
        <v>110</v>
      </c>
      <c r="B45" s="187">
        <v>7</v>
      </c>
      <c r="C45" s="186">
        <v>8</v>
      </c>
      <c r="D45" s="185">
        <v>11</v>
      </c>
      <c r="E45" s="187">
        <v>0</v>
      </c>
      <c r="F45" s="188">
        <v>0</v>
      </c>
      <c r="G45" s="186">
        <v>0</v>
      </c>
      <c r="H45" s="508">
        <v>110</v>
      </c>
      <c r="I45" s="236">
        <v>7</v>
      </c>
      <c r="J45" s="237">
        <v>7</v>
      </c>
      <c r="K45" s="236">
        <v>7</v>
      </c>
      <c r="L45" s="237">
        <v>0</v>
      </c>
      <c r="M45" s="238">
        <v>0</v>
      </c>
      <c r="N45" s="236">
        <v>0</v>
      </c>
      <c r="O45" s="510">
        <v>110</v>
      </c>
      <c r="P45" s="294">
        <v>6</v>
      </c>
      <c r="Q45" s="295">
        <v>7</v>
      </c>
      <c r="R45" s="294">
        <v>7</v>
      </c>
      <c r="S45" s="295">
        <v>0</v>
      </c>
      <c r="T45" s="296">
        <v>0</v>
      </c>
      <c r="U45" s="297">
        <v>0</v>
      </c>
      <c r="V45" s="412"/>
    </row>
    <row r="46" spans="1:22" x14ac:dyDescent="0.2">
      <c r="A46" s="490">
        <v>111</v>
      </c>
      <c r="B46" s="187">
        <v>17</v>
      </c>
      <c r="C46" s="186">
        <v>16</v>
      </c>
      <c r="D46" s="185">
        <v>23</v>
      </c>
      <c r="E46" s="187">
        <v>2</v>
      </c>
      <c r="F46" s="188">
        <v>3</v>
      </c>
      <c r="G46" s="186">
        <v>3</v>
      </c>
      <c r="H46" s="508">
        <v>111</v>
      </c>
      <c r="I46" s="236">
        <v>18</v>
      </c>
      <c r="J46" s="237">
        <v>15</v>
      </c>
      <c r="K46" s="236">
        <v>16</v>
      </c>
      <c r="L46" s="237">
        <v>1</v>
      </c>
      <c r="M46" s="238">
        <v>4</v>
      </c>
      <c r="N46" s="236">
        <v>0</v>
      </c>
      <c r="O46" s="510">
        <v>111</v>
      </c>
      <c r="P46" s="294">
        <v>17</v>
      </c>
      <c r="Q46" s="295">
        <v>15</v>
      </c>
      <c r="R46" s="294">
        <v>15</v>
      </c>
      <c r="S46" s="295">
        <v>1</v>
      </c>
      <c r="T46" s="296">
        <v>3</v>
      </c>
      <c r="U46" s="297">
        <v>0</v>
      </c>
      <c r="V46" s="412"/>
    </row>
    <row r="47" spans="1:22" x14ac:dyDescent="0.2">
      <c r="A47" s="490">
        <v>115</v>
      </c>
      <c r="B47" s="187">
        <v>17</v>
      </c>
      <c r="C47" s="186">
        <v>14</v>
      </c>
      <c r="D47" s="185">
        <v>19</v>
      </c>
      <c r="E47" s="187">
        <v>0</v>
      </c>
      <c r="F47" s="188">
        <v>2</v>
      </c>
      <c r="G47" s="186">
        <v>3</v>
      </c>
      <c r="H47" s="508">
        <v>115</v>
      </c>
      <c r="I47" s="236">
        <v>13</v>
      </c>
      <c r="J47" s="237">
        <v>13</v>
      </c>
      <c r="K47" s="236">
        <v>13</v>
      </c>
      <c r="L47" s="237">
        <v>0</v>
      </c>
      <c r="M47" s="238">
        <v>2</v>
      </c>
      <c r="N47" s="236">
        <v>0</v>
      </c>
      <c r="O47" s="510">
        <v>115</v>
      </c>
      <c r="P47" s="294">
        <v>11</v>
      </c>
      <c r="Q47" s="295">
        <v>13</v>
      </c>
      <c r="R47" s="294">
        <v>13</v>
      </c>
      <c r="S47" s="295">
        <v>0</v>
      </c>
      <c r="T47" s="296">
        <v>1</v>
      </c>
      <c r="U47" s="297">
        <v>0</v>
      </c>
      <c r="V47" s="412"/>
    </row>
    <row r="48" spans="1:22" x14ac:dyDescent="0.2">
      <c r="A48" s="490">
        <v>117</v>
      </c>
      <c r="B48" s="187">
        <v>10</v>
      </c>
      <c r="C48" s="186">
        <v>10</v>
      </c>
      <c r="D48" s="185">
        <v>10</v>
      </c>
      <c r="E48" s="187">
        <v>2</v>
      </c>
      <c r="F48" s="188">
        <v>1</v>
      </c>
      <c r="G48" s="186">
        <v>0</v>
      </c>
      <c r="H48" s="508">
        <v>117</v>
      </c>
      <c r="I48" s="236">
        <v>10</v>
      </c>
      <c r="J48" s="237">
        <v>8</v>
      </c>
      <c r="K48" s="236">
        <v>9</v>
      </c>
      <c r="L48" s="237">
        <v>2</v>
      </c>
      <c r="M48" s="238">
        <v>4</v>
      </c>
      <c r="N48" s="236">
        <v>1</v>
      </c>
      <c r="O48" s="510">
        <v>117</v>
      </c>
      <c r="P48" s="294">
        <v>9</v>
      </c>
      <c r="Q48" s="295">
        <v>7</v>
      </c>
      <c r="R48" s="294">
        <v>8</v>
      </c>
      <c r="S48" s="295">
        <v>2</v>
      </c>
      <c r="T48" s="296">
        <v>3</v>
      </c>
      <c r="U48" s="297">
        <v>1</v>
      </c>
      <c r="V48" s="412"/>
    </row>
    <row r="49" spans="1:22" s="34" customFormat="1" x14ac:dyDescent="0.2">
      <c r="A49" s="490">
        <v>120</v>
      </c>
      <c r="B49" s="187">
        <v>5</v>
      </c>
      <c r="C49" s="186">
        <v>5</v>
      </c>
      <c r="D49" s="185">
        <v>5</v>
      </c>
      <c r="E49" s="187">
        <v>0</v>
      </c>
      <c r="F49" s="188">
        <v>0</v>
      </c>
      <c r="G49" s="186">
        <v>0</v>
      </c>
      <c r="H49" s="508">
        <v>120</v>
      </c>
      <c r="I49" s="236">
        <v>5</v>
      </c>
      <c r="J49" s="237">
        <v>5</v>
      </c>
      <c r="K49" s="236">
        <v>5</v>
      </c>
      <c r="L49" s="237">
        <v>0</v>
      </c>
      <c r="M49" s="238">
        <v>0</v>
      </c>
      <c r="N49" s="236">
        <v>0</v>
      </c>
      <c r="O49" s="510">
        <v>120</v>
      </c>
      <c r="P49" s="294">
        <v>5</v>
      </c>
      <c r="Q49" s="295">
        <v>5</v>
      </c>
      <c r="R49" s="294">
        <v>5</v>
      </c>
      <c r="S49" s="295">
        <v>0</v>
      </c>
      <c r="T49" s="296">
        <v>0</v>
      </c>
      <c r="U49" s="297">
        <v>0</v>
      </c>
      <c r="V49" s="412"/>
    </row>
    <row r="50" spans="1:22" s="34" customFormat="1" x14ac:dyDescent="0.2">
      <c r="A50" s="490">
        <v>126</v>
      </c>
      <c r="B50" s="187"/>
      <c r="C50" s="186"/>
      <c r="D50" s="185"/>
      <c r="E50" s="187">
        <v>0</v>
      </c>
      <c r="F50" s="188">
        <v>0</v>
      </c>
      <c r="G50" s="186">
        <v>0</v>
      </c>
      <c r="H50" s="508"/>
      <c r="I50" s="236"/>
      <c r="J50" s="237"/>
      <c r="K50" s="236"/>
      <c r="L50" s="237"/>
      <c r="M50" s="238"/>
      <c r="N50" s="236"/>
      <c r="O50" s="510"/>
      <c r="P50" s="294"/>
      <c r="Q50" s="295"/>
      <c r="R50" s="294"/>
      <c r="S50" s="295"/>
      <c r="T50" s="296"/>
      <c r="U50" s="297"/>
      <c r="V50" s="412"/>
    </row>
    <row r="51" spans="1:22" s="34" customFormat="1" x14ac:dyDescent="0.2">
      <c r="A51" s="490">
        <v>127</v>
      </c>
      <c r="B51" s="187">
        <v>2</v>
      </c>
      <c r="C51" s="186">
        <v>2</v>
      </c>
      <c r="D51" s="185">
        <v>2</v>
      </c>
      <c r="E51" s="187">
        <v>0</v>
      </c>
      <c r="F51" s="188">
        <v>0</v>
      </c>
      <c r="G51" s="186">
        <v>0</v>
      </c>
      <c r="H51" s="508"/>
      <c r="I51" s="236">
        <v>0</v>
      </c>
      <c r="J51" s="237">
        <v>0</v>
      </c>
      <c r="K51" s="236">
        <v>0</v>
      </c>
      <c r="L51" s="237">
        <v>0</v>
      </c>
      <c r="M51" s="238">
        <v>0</v>
      </c>
      <c r="N51" s="236">
        <v>0</v>
      </c>
      <c r="O51" s="510"/>
      <c r="P51" s="294">
        <v>0</v>
      </c>
      <c r="Q51" s="295">
        <v>0</v>
      </c>
      <c r="R51" s="294">
        <v>0</v>
      </c>
      <c r="S51" s="295">
        <v>0</v>
      </c>
      <c r="T51" s="296">
        <v>0</v>
      </c>
      <c r="U51" s="297">
        <v>0</v>
      </c>
      <c r="V51" s="412"/>
    </row>
    <row r="52" spans="1:22" s="34" customFormat="1" x14ac:dyDescent="0.2">
      <c r="A52" s="490">
        <v>150</v>
      </c>
      <c r="B52" s="187">
        <v>11</v>
      </c>
      <c r="C52" s="186">
        <v>11</v>
      </c>
      <c r="D52" s="185">
        <v>12</v>
      </c>
      <c r="E52" s="187">
        <v>2</v>
      </c>
      <c r="F52" s="188">
        <v>1</v>
      </c>
      <c r="G52" s="186">
        <v>0</v>
      </c>
      <c r="H52" s="508">
        <v>150</v>
      </c>
      <c r="I52" s="236">
        <v>12</v>
      </c>
      <c r="J52" s="237">
        <v>10</v>
      </c>
      <c r="K52" s="236">
        <v>10</v>
      </c>
      <c r="L52" s="237">
        <v>2</v>
      </c>
      <c r="M52" s="238">
        <v>2</v>
      </c>
      <c r="N52" s="236">
        <v>0</v>
      </c>
      <c r="O52" s="510">
        <v>150</v>
      </c>
      <c r="P52" s="294">
        <v>11</v>
      </c>
      <c r="Q52" s="295">
        <v>10</v>
      </c>
      <c r="R52" s="294">
        <v>10</v>
      </c>
      <c r="S52" s="295">
        <v>2</v>
      </c>
      <c r="T52" s="296">
        <v>2</v>
      </c>
      <c r="U52" s="297">
        <v>0</v>
      </c>
      <c r="V52" s="412"/>
    </row>
    <row r="53" spans="1:22" s="34" customFormat="1" x14ac:dyDescent="0.2">
      <c r="A53" s="490">
        <v>152</v>
      </c>
      <c r="B53" s="187">
        <v>17</v>
      </c>
      <c r="C53" s="186">
        <v>15</v>
      </c>
      <c r="D53" s="185">
        <v>16</v>
      </c>
      <c r="E53" s="187">
        <v>0</v>
      </c>
      <c r="F53" s="188">
        <v>3</v>
      </c>
      <c r="G53" s="186">
        <v>1</v>
      </c>
      <c r="H53" s="508">
        <v>152</v>
      </c>
      <c r="I53" s="236">
        <v>12</v>
      </c>
      <c r="J53" s="237">
        <v>9</v>
      </c>
      <c r="K53" s="236">
        <v>12</v>
      </c>
      <c r="L53" s="237">
        <v>0</v>
      </c>
      <c r="M53" s="238">
        <v>3</v>
      </c>
      <c r="N53" s="236">
        <v>1</v>
      </c>
      <c r="O53" s="510">
        <v>152</v>
      </c>
      <c r="P53" s="294">
        <v>8</v>
      </c>
      <c r="Q53" s="295">
        <v>7</v>
      </c>
      <c r="R53" s="294">
        <v>9</v>
      </c>
      <c r="S53" s="295">
        <v>0</v>
      </c>
      <c r="T53" s="296">
        <v>0</v>
      </c>
      <c r="U53" s="297">
        <v>0</v>
      </c>
      <c r="V53" s="412"/>
    </row>
    <row r="54" spans="1:22" s="34" customFormat="1" x14ac:dyDescent="0.2">
      <c r="A54" s="490">
        <v>154</v>
      </c>
      <c r="B54" s="187">
        <v>4</v>
      </c>
      <c r="C54" s="186">
        <v>3</v>
      </c>
      <c r="D54" s="185">
        <v>3</v>
      </c>
      <c r="E54" s="187">
        <v>0</v>
      </c>
      <c r="F54" s="188">
        <v>1</v>
      </c>
      <c r="G54" s="186">
        <v>0</v>
      </c>
      <c r="H54" s="508"/>
      <c r="I54" s="236">
        <v>0</v>
      </c>
      <c r="J54" s="237">
        <v>0</v>
      </c>
      <c r="K54" s="236">
        <v>0</v>
      </c>
      <c r="L54" s="237">
        <v>0</v>
      </c>
      <c r="M54" s="238">
        <v>0</v>
      </c>
      <c r="N54" s="236">
        <v>0</v>
      </c>
      <c r="O54" s="510"/>
      <c r="P54" s="294">
        <v>0</v>
      </c>
      <c r="Q54" s="295">
        <v>0</v>
      </c>
      <c r="R54" s="294">
        <v>0</v>
      </c>
      <c r="S54" s="295">
        <v>0</v>
      </c>
      <c r="T54" s="296">
        <v>0</v>
      </c>
      <c r="U54" s="297">
        <v>0</v>
      </c>
      <c r="V54" s="412"/>
    </row>
    <row r="55" spans="1:22" s="34" customFormat="1" x14ac:dyDescent="0.2">
      <c r="A55" s="490">
        <v>155</v>
      </c>
      <c r="B55" s="187">
        <v>3</v>
      </c>
      <c r="C55" s="186">
        <v>2</v>
      </c>
      <c r="D55" s="185">
        <v>2</v>
      </c>
      <c r="E55" s="187">
        <v>0</v>
      </c>
      <c r="F55" s="188">
        <v>1</v>
      </c>
      <c r="G55" s="186">
        <v>0</v>
      </c>
      <c r="H55" s="508">
        <v>155</v>
      </c>
      <c r="I55" s="236">
        <v>3</v>
      </c>
      <c r="J55" s="237">
        <v>2</v>
      </c>
      <c r="K55" s="236">
        <v>2</v>
      </c>
      <c r="L55" s="237">
        <v>0</v>
      </c>
      <c r="M55" s="238">
        <v>1</v>
      </c>
      <c r="N55" s="236">
        <v>0</v>
      </c>
      <c r="O55" s="510">
        <v>155</v>
      </c>
      <c r="P55" s="294">
        <v>3</v>
      </c>
      <c r="Q55" s="295">
        <v>2</v>
      </c>
      <c r="R55" s="294">
        <v>2</v>
      </c>
      <c r="S55" s="295">
        <v>0</v>
      </c>
      <c r="T55" s="296">
        <v>1</v>
      </c>
      <c r="U55" s="297">
        <v>0</v>
      </c>
      <c r="V55" s="412"/>
    </row>
    <row r="56" spans="1:22" s="34" customFormat="1" x14ac:dyDescent="0.2">
      <c r="A56" s="490">
        <v>158</v>
      </c>
      <c r="B56" s="187">
        <v>3</v>
      </c>
      <c r="C56" s="186">
        <v>3</v>
      </c>
      <c r="D56" s="185">
        <v>4</v>
      </c>
      <c r="E56" s="187">
        <v>0</v>
      </c>
      <c r="F56" s="188">
        <v>0</v>
      </c>
      <c r="G56" s="186">
        <v>0</v>
      </c>
      <c r="H56" s="508">
        <v>158</v>
      </c>
      <c r="I56" s="236">
        <v>4</v>
      </c>
      <c r="J56" s="237">
        <v>3</v>
      </c>
      <c r="K56" s="236">
        <v>3</v>
      </c>
      <c r="L56" s="237">
        <v>0</v>
      </c>
      <c r="M56" s="238">
        <v>1</v>
      </c>
      <c r="N56" s="236">
        <v>0</v>
      </c>
      <c r="O56" s="510">
        <v>158</v>
      </c>
      <c r="P56" s="294">
        <v>4</v>
      </c>
      <c r="Q56" s="295">
        <v>3</v>
      </c>
      <c r="R56" s="294">
        <v>3</v>
      </c>
      <c r="S56" s="295">
        <v>0</v>
      </c>
      <c r="T56" s="296">
        <v>1</v>
      </c>
      <c r="U56" s="297">
        <v>0</v>
      </c>
      <c r="V56" s="412"/>
    </row>
    <row r="57" spans="1:22" x14ac:dyDescent="0.2">
      <c r="A57" s="490">
        <v>161</v>
      </c>
      <c r="B57" s="187">
        <v>4</v>
      </c>
      <c r="C57" s="186">
        <v>3</v>
      </c>
      <c r="D57" s="185">
        <v>3</v>
      </c>
      <c r="E57" s="187">
        <v>0</v>
      </c>
      <c r="F57" s="188">
        <v>0</v>
      </c>
      <c r="G57" s="186">
        <v>0</v>
      </c>
      <c r="H57" s="508">
        <v>161</v>
      </c>
      <c r="I57" s="236">
        <v>3</v>
      </c>
      <c r="J57" s="237">
        <v>3</v>
      </c>
      <c r="K57" s="236">
        <v>3</v>
      </c>
      <c r="L57" s="237">
        <v>0</v>
      </c>
      <c r="M57" s="238">
        <v>0</v>
      </c>
      <c r="N57" s="236">
        <v>0</v>
      </c>
      <c r="O57" s="510">
        <v>161</v>
      </c>
      <c r="P57" s="294">
        <v>3</v>
      </c>
      <c r="Q57" s="295">
        <v>3</v>
      </c>
      <c r="R57" s="294">
        <v>3</v>
      </c>
      <c r="S57" s="295">
        <v>0</v>
      </c>
      <c r="T57" s="296">
        <v>0</v>
      </c>
      <c r="U57" s="297">
        <v>0</v>
      </c>
      <c r="V57" s="412"/>
    </row>
    <row r="58" spans="1:22" x14ac:dyDescent="0.2">
      <c r="A58" s="490">
        <v>163</v>
      </c>
      <c r="B58" s="187">
        <v>12</v>
      </c>
      <c r="C58" s="186">
        <v>11</v>
      </c>
      <c r="D58" s="185">
        <v>11</v>
      </c>
      <c r="E58" s="187">
        <v>0</v>
      </c>
      <c r="F58" s="188">
        <v>2</v>
      </c>
      <c r="G58" s="186">
        <v>0</v>
      </c>
      <c r="H58" s="508">
        <v>163</v>
      </c>
      <c r="I58" s="236">
        <v>9</v>
      </c>
      <c r="J58" s="237">
        <v>7</v>
      </c>
      <c r="K58" s="236">
        <v>8</v>
      </c>
      <c r="L58" s="237">
        <v>0</v>
      </c>
      <c r="M58" s="238">
        <v>2</v>
      </c>
      <c r="N58" s="236">
        <v>0</v>
      </c>
      <c r="O58" s="510">
        <v>163</v>
      </c>
      <c r="P58" s="294">
        <v>6</v>
      </c>
      <c r="Q58" s="295">
        <v>6</v>
      </c>
      <c r="R58" s="294">
        <v>6</v>
      </c>
      <c r="S58" s="295">
        <v>0</v>
      </c>
      <c r="T58" s="296">
        <v>0</v>
      </c>
      <c r="U58" s="297">
        <v>0</v>
      </c>
      <c r="V58" s="412"/>
    </row>
    <row r="59" spans="1:22" x14ac:dyDescent="0.2">
      <c r="A59" s="490">
        <v>164</v>
      </c>
      <c r="B59" s="187">
        <v>8</v>
      </c>
      <c r="C59" s="186">
        <v>6</v>
      </c>
      <c r="D59" s="185">
        <v>6</v>
      </c>
      <c r="E59" s="187">
        <v>0</v>
      </c>
      <c r="F59" s="188">
        <v>2</v>
      </c>
      <c r="G59" s="186">
        <v>0</v>
      </c>
      <c r="H59" s="508">
        <v>164</v>
      </c>
      <c r="I59" s="236">
        <v>8</v>
      </c>
      <c r="J59" s="237">
        <v>5</v>
      </c>
      <c r="K59" s="236">
        <v>6</v>
      </c>
      <c r="L59" s="237">
        <v>0</v>
      </c>
      <c r="M59" s="238">
        <v>4</v>
      </c>
      <c r="N59" s="236">
        <v>0</v>
      </c>
      <c r="O59" s="510">
        <v>164</v>
      </c>
      <c r="P59" s="294">
        <v>8</v>
      </c>
      <c r="Q59" s="295">
        <v>6</v>
      </c>
      <c r="R59" s="294">
        <v>8</v>
      </c>
      <c r="S59" s="295">
        <v>0</v>
      </c>
      <c r="T59" s="296">
        <v>2</v>
      </c>
      <c r="U59" s="297">
        <v>1</v>
      </c>
      <c r="V59" s="412"/>
    </row>
    <row r="60" spans="1:22" x14ac:dyDescent="0.2">
      <c r="A60" s="490">
        <v>165</v>
      </c>
      <c r="B60" s="187">
        <v>13</v>
      </c>
      <c r="C60" s="186">
        <v>9</v>
      </c>
      <c r="D60" s="185">
        <v>10</v>
      </c>
      <c r="E60" s="187">
        <v>0</v>
      </c>
      <c r="F60" s="188">
        <v>3</v>
      </c>
      <c r="G60" s="186">
        <v>0</v>
      </c>
      <c r="H60" s="508">
        <v>165</v>
      </c>
      <c r="I60" s="236">
        <v>8</v>
      </c>
      <c r="J60" s="237">
        <v>6</v>
      </c>
      <c r="K60" s="236">
        <v>7</v>
      </c>
      <c r="L60" s="237">
        <v>0</v>
      </c>
      <c r="M60" s="238">
        <v>2</v>
      </c>
      <c r="N60" s="236">
        <v>0</v>
      </c>
      <c r="O60" s="510">
        <v>165</v>
      </c>
      <c r="P60" s="294">
        <v>6</v>
      </c>
      <c r="Q60" s="295">
        <v>5</v>
      </c>
      <c r="R60" s="294">
        <v>9</v>
      </c>
      <c r="S60" s="295">
        <v>0</v>
      </c>
      <c r="T60" s="296">
        <v>1</v>
      </c>
      <c r="U60" s="297">
        <v>3</v>
      </c>
      <c r="V60" s="412"/>
    </row>
    <row r="61" spans="1:22" x14ac:dyDescent="0.2">
      <c r="A61" s="490">
        <v>166</v>
      </c>
      <c r="B61" s="187">
        <v>10</v>
      </c>
      <c r="C61" s="186">
        <v>9</v>
      </c>
      <c r="D61" s="185">
        <v>10</v>
      </c>
      <c r="E61" s="187">
        <v>0</v>
      </c>
      <c r="F61" s="188">
        <v>1</v>
      </c>
      <c r="G61" s="186">
        <v>1</v>
      </c>
      <c r="H61" s="508">
        <v>166</v>
      </c>
      <c r="I61" s="236">
        <v>4</v>
      </c>
      <c r="J61" s="237">
        <v>4</v>
      </c>
      <c r="K61" s="236">
        <v>5</v>
      </c>
      <c r="L61" s="237">
        <v>0</v>
      </c>
      <c r="M61" s="238">
        <v>0</v>
      </c>
      <c r="N61" s="236">
        <v>0</v>
      </c>
      <c r="O61" s="510">
        <v>166</v>
      </c>
      <c r="P61" s="294">
        <v>4</v>
      </c>
      <c r="Q61" s="295">
        <v>4</v>
      </c>
      <c r="R61" s="294">
        <v>4</v>
      </c>
      <c r="S61" s="295">
        <v>0</v>
      </c>
      <c r="T61" s="296">
        <v>0</v>
      </c>
      <c r="U61" s="297">
        <v>0</v>
      </c>
      <c r="V61" s="412"/>
    </row>
    <row r="62" spans="1:22" x14ac:dyDescent="0.2">
      <c r="A62" s="490">
        <v>169</v>
      </c>
      <c r="B62" s="187">
        <v>5</v>
      </c>
      <c r="C62" s="186">
        <v>5</v>
      </c>
      <c r="D62" s="185">
        <v>5</v>
      </c>
      <c r="E62" s="187">
        <v>0</v>
      </c>
      <c r="F62" s="188">
        <v>0</v>
      </c>
      <c r="G62" s="186">
        <v>0</v>
      </c>
      <c r="H62" s="508"/>
      <c r="I62" s="236">
        <v>0</v>
      </c>
      <c r="J62" s="237">
        <v>0</v>
      </c>
      <c r="K62" s="236">
        <v>0</v>
      </c>
      <c r="L62" s="237">
        <v>0</v>
      </c>
      <c r="M62" s="238">
        <v>0</v>
      </c>
      <c r="N62" s="236">
        <v>0</v>
      </c>
      <c r="O62" s="510"/>
      <c r="P62" s="294">
        <v>0</v>
      </c>
      <c r="Q62" s="295">
        <v>0</v>
      </c>
      <c r="R62" s="294">
        <v>0</v>
      </c>
      <c r="S62" s="295">
        <v>0</v>
      </c>
      <c r="T62" s="296">
        <v>0</v>
      </c>
      <c r="U62" s="297">
        <v>0</v>
      </c>
      <c r="V62" s="412"/>
    </row>
    <row r="63" spans="1:22" x14ac:dyDescent="0.2">
      <c r="A63" s="490">
        <v>175</v>
      </c>
      <c r="B63" s="187">
        <v>2</v>
      </c>
      <c r="C63" s="186">
        <v>0</v>
      </c>
      <c r="D63" s="185">
        <v>2</v>
      </c>
      <c r="E63" s="187">
        <v>0</v>
      </c>
      <c r="F63" s="188">
        <v>0</v>
      </c>
      <c r="G63" s="186">
        <v>0</v>
      </c>
      <c r="H63" s="508"/>
      <c r="I63" s="236">
        <v>0</v>
      </c>
      <c r="J63" s="237">
        <v>0</v>
      </c>
      <c r="K63" s="236">
        <v>0</v>
      </c>
      <c r="L63" s="237">
        <v>0</v>
      </c>
      <c r="M63" s="238">
        <v>0</v>
      </c>
      <c r="N63" s="236">
        <v>0</v>
      </c>
      <c r="O63" s="510"/>
      <c r="P63" s="294">
        <v>0</v>
      </c>
      <c r="Q63" s="295">
        <v>0</v>
      </c>
      <c r="R63" s="294">
        <v>0</v>
      </c>
      <c r="S63" s="295">
        <v>0</v>
      </c>
      <c r="T63" s="296">
        <v>0</v>
      </c>
      <c r="U63" s="297">
        <v>0</v>
      </c>
      <c r="V63" s="412"/>
    </row>
    <row r="64" spans="1:22" x14ac:dyDescent="0.2">
      <c r="A64" s="490">
        <v>176</v>
      </c>
      <c r="B64" s="187">
        <v>4</v>
      </c>
      <c r="C64" s="186">
        <v>4</v>
      </c>
      <c r="D64" s="185">
        <v>4</v>
      </c>
      <c r="E64" s="187">
        <v>0</v>
      </c>
      <c r="F64" s="188">
        <v>0</v>
      </c>
      <c r="G64" s="186">
        <v>0</v>
      </c>
      <c r="H64" s="508"/>
      <c r="I64" s="236">
        <v>0</v>
      </c>
      <c r="J64" s="237">
        <v>0</v>
      </c>
      <c r="K64" s="236">
        <v>0</v>
      </c>
      <c r="L64" s="237">
        <v>0</v>
      </c>
      <c r="M64" s="238">
        <v>0</v>
      </c>
      <c r="N64" s="236">
        <v>0</v>
      </c>
      <c r="O64" s="510"/>
      <c r="P64" s="294">
        <v>0</v>
      </c>
      <c r="Q64" s="295">
        <v>0</v>
      </c>
      <c r="R64" s="294">
        <v>0</v>
      </c>
      <c r="S64" s="295">
        <v>0</v>
      </c>
      <c r="T64" s="296">
        <v>0</v>
      </c>
      <c r="U64" s="297">
        <v>0</v>
      </c>
      <c r="V64" s="412"/>
    </row>
    <row r="65" spans="1:22" x14ac:dyDescent="0.2">
      <c r="A65" s="490">
        <v>180</v>
      </c>
      <c r="B65" s="187">
        <v>15</v>
      </c>
      <c r="C65" s="186">
        <v>17</v>
      </c>
      <c r="D65" s="185">
        <v>17</v>
      </c>
      <c r="E65" s="187">
        <v>2</v>
      </c>
      <c r="F65" s="188">
        <v>0</v>
      </c>
      <c r="G65" s="186">
        <v>0</v>
      </c>
      <c r="H65" s="508">
        <v>180</v>
      </c>
      <c r="I65" s="236">
        <v>14</v>
      </c>
      <c r="J65" s="237">
        <v>18</v>
      </c>
      <c r="K65" s="236">
        <v>18</v>
      </c>
      <c r="L65" s="237">
        <v>2</v>
      </c>
      <c r="M65" s="238">
        <v>0</v>
      </c>
      <c r="N65" s="236">
        <v>0</v>
      </c>
      <c r="O65" s="510">
        <v>180</v>
      </c>
      <c r="P65" s="294">
        <v>14</v>
      </c>
      <c r="Q65" s="295">
        <v>18</v>
      </c>
      <c r="R65" s="294">
        <v>18</v>
      </c>
      <c r="S65" s="295">
        <v>2</v>
      </c>
      <c r="T65" s="296">
        <v>0</v>
      </c>
      <c r="U65" s="297">
        <v>0</v>
      </c>
      <c r="V65" s="412"/>
    </row>
    <row r="66" spans="1:22" x14ac:dyDescent="0.2">
      <c r="A66" s="490">
        <v>183</v>
      </c>
      <c r="B66" s="187">
        <v>4</v>
      </c>
      <c r="C66" s="186">
        <v>3</v>
      </c>
      <c r="D66" s="185">
        <v>5</v>
      </c>
      <c r="E66" s="187">
        <v>0</v>
      </c>
      <c r="F66" s="188">
        <v>1</v>
      </c>
      <c r="G66" s="186">
        <v>2</v>
      </c>
      <c r="H66" s="508">
        <v>183</v>
      </c>
      <c r="I66" s="236">
        <v>2</v>
      </c>
      <c r="J66" s="237">
        <v>2</v>
      </c>
      <c r="K66" s="236">
        <v>2</v>
      </c>
      <c r="L66" s="237">
        <v>0</v>
      </c>
      <c r="M66" s="238">
        <v>0</v>
      </c>
      <c r="N66" s="236">
        <v>0</v>
      </c>
      <c r="O66" s="510">
        <v>183</v>
      </c>
      <c r="P66" s="294">
        <v>2</v>
      </c>
      <c r="Q66" s="295">
        <v>2</v>
      </c>
      <c r="R66" s="294">
        <v>2</v>
      </c>
      <c r="S66" s="295">
        <v>0</v>
      </c>
      <c r="T66" s="296">
        <v>0</v>
      </c>
      <c r="U66" s="297">
        <v>0</v>
      </c>
      <c r="V66" s="412"/>
    </row>
    <row r="67" spans="1:22" x14ac:dyDescent="0.2">
      <c r="A67" s="490">
        <v>200</v>
      </c>
      <c r="B67" s="187">
        <v>10</v>
      </c>
      <c r="C67" s="186">
        <v>9</v>
      </c>
      <c r="D67" s="185">
        <v>13</v>
      </c>
      <c r="E67" s="187">
        <v>0</v>
      </c>
      <c r="F67" s="188">
        <v>0</v>
      </c>
      <c r="G67" s="186">
        <v>0</v>
      </c>
      <c r="H67" s="508">
        <v>200</v>
      </c>
      <c r="I67" s="236">
        <v>10</v>
      </c>
      <c r="J67" s="237">
        <v>8</v>
      </c>
      <c r="K67" s="236">
        <v>11</v>
      </c>
      <c r="L67" s="237">
        <v>0</v>
      </c>
      <c r="M67" s="238">
        <v>0</v>
      </c>
      <c r="N67" s="236">
        <v>0</v>
      </c>
      <c r="O67" s="510">
        <v>200</v>
      </c>
      <c r="P67" s="294">
        <v>10</v>
      </c>
      <c r="Q67" s="295">
        <v>8</v>
      </c>
      <c r="R67" s="294">
        <v>11</v>
      </c>
      <c r="S67" s="295">
        <v>0</v>
      </c>
      <c r="T67" s="296">
        <v>0</v>
      </c>
      <c r="U67" s="297">
        <v>0</v>
      </c>
      <c r="V67" s="412"/>
    </row>
    <row r="68" spans="1:22" x14ac:dyDescent="0.2">
      <c r="A68" s="490">
        <v>201</v>
      </c>
      <c r="B68" s="187">
        <v>2</v>
      </c>
      <c r="C68" s="186">
        <v>2</v>
      </c>
      <c r="D68" s="185">
        <v>2</v>
      </c>
      <c r="E68" s="187">
        <v>0</v>
      </c>
      <c r="F68" s="188">
        <v>0</v>
      </c>
      <c r="G68" s="186">
        <v>0</v>
      </c>
      <c r="H68" s="508">
        <v>201</v>
      </c>
      <c r="I68" s="236">
        <v>2</v>
      </c>
      <c r="J68" s="237">
        <v>2</v>
      </c>
      <c r="K68" s="236">
        <v>2</v>
      </c>
      <c r="L68" s="237">
        <v>0</v>
      </c>
      <c r="M68" s="238">
        <v>0</v>
      </c>
      <c r="N68" s="236">
        <v>0</v>
      </c>
      <c r="O68" s="510">
        <v>201</v>
      </c>
      <c r="P68" s="294">
        <v>2</v>
      </c>
      <c r="Q68" s="295">
        <v>2</v>
      </c>
      <c r="R68" s="294">
        <v>2</v>
      </c>
      <c r="S68" s="295">
        <v>0</v>
      </c>
      <c r="T68" s="296">
        <v>0</v>
      </c>
      <c r="U68" s="297">
        <v>0</v>
      </c>
      <c r="V68" s="412"/>
    </row>
    <row r="69" spans="1:22" x14ac:dyDescent="0.2">
      <c r="A69" s="490">
        <v>202</v>
      </c>
      <c r="B69" s="187">
        <v>3</v>
      </c>
      <c r="C69" s="186">
        <v>0</v>
      </c>
      <c r="D69" s="185">
        <v>3</v>
      </c>
      <c r="E69" s="187">
        <v>0</v>
      </c>
      <c r="F69" s="188">
        <v>0</v>
      </c>
      <c r="G69" s="186">
        <v>0</v>
      </c>
      <c r="H69" s="508"/>
      <c r="I69" s="236">
        <v>0</v>
      </c>
      <c r="J69" s="237">
        <v>0</v>
      </c>
      <c r="K69" s="236">
        <v>0</v>
      </c>
      <c r="L69" s="237">
        <v>0</v>
      </c>
      <c r="M69" s="238">
        <v>0</v>
      </c>
      <c r="N69" s="236">
        <v>0</v>
      </c>
      <c r="O69" s="510"/>
      <c r="P69" s="294">
        <v>0</v>
      </c>
      <c r="Q69" s="295">
        <v>0</v>
      </c>
      <c r="R69" s="294">
        <v>0</v>
      </c>
      <c r="S69" s="295">
        <v>0</v>
      </c>
      <c r="T69" s="296">
        <v>0</v>
      </c>
      <c r="U69" s="297">
        <v>0</v>
      </c>
      <c r="V69" s="412"/>
    </row>
    <row r="70" spans="1:22" x14ac:dyDescent="0.2">
      <c r="A70" s="490">
        <v>204</v>
      </c>
      <c r="B70" s="187">
        <v>13</v>
      </c>
      <c r="C70" s="186">
        <v>14</v>
      </c>
      <c r="D70" s="185">
        <v>16</v>
      </c>
      <c r="E70" s="187">
        <v>5</v>
      </c>
      <c r="F70" s="188">
        <v>0</v>
      </c>
      <c r="G70" s="186">
        <v>0</v>
      </c>
      <c r="H70" s="508">
        <v>204</v>
      </c>
      <c r="I70" s="236">
        <v>10</v>
      </c>
      <c r="J70" s="237">
        <v>13</v>
      </c>
      <c r="K70" s="236">
        <v>13</v>
      </c>
      <c r="L70" s="237">
        <v>5</v>
      </c>
      <c r="M70" s="238">
        <v>0</v>
      </c>
      <c r="N70" s="236">
        <v>0</v>
      </c>
      <c r="O70" s="510">
        <v>204</v>
      </c>
      <c r="P70" s="294">
        <v>9</v>
      </c>
      <c r="Q70" s="295">
        <v>10</v>
      </c>
      <c r="R70" s="294">
        <v>13</v>
      </c>
      <c r="S70" s="295">
        <v>5</v>
      </c>
      <c r="T70" s="296">
        <v>0</v>
      </c>
      <c r="U70" s="297">
        <v>0</v>
      </c>
      <c r="V70" s="412"/>
    </row>
    <row r="71" spans="1:22" s="34" customFormat="1" x14ac:dyDescent="0.2">
      <c r="A71" s="490">
        <v>206</v>
      </c>
      <c r="B71" s="187">
        <v>8</v>
      </c>
      <c r="C71" s="186">
        <v>9</v>
      </c>
      <c r="D71" s="185">
        <v>10</v>
      </c>
      <c r="E71" s="187">
        <v>0</v>
      </c>
      <c r="F71" s="188">
        <v>0</v>
      </c>
      <c r="G71" s="186">
        <v>0</v>
      </c>
      <c r="H71" s="508">
        <v>206</v>
      </c>
      <c r="I71" s="236">
        <v>8</v>
      </c>
      <c r="J71" s="237">
        <v>8</v>
      </c>
      <c r="K71" s="236">
        <v>8</v>
      </c>
      <c r="L71" s="237">
        <v>0</v>
      </c>
      <c r="M71" s="238">
        <v>0</v>
      </c>
      <c r="N71" s="236">
        <v>0</v>
      </c>
      <c r="O71" s="510">
        <v>206</v>
      </c>
      <c r="P71" s="294">
        <v>8</v>
      </c>
      <c r="Q71" s="295">
        <v>8</v>
      </c>
      <c r="R71" s="294">
        <v>8</v>
      </c>
      <c r="S71" s="295">
        <v>0</v>
      </c>
      <c r="T71" s="296">
        <v>0</v>
      </c>
      <c r="U71" s="297">
        <v>0</v>
      </c>
      <c r="V71" s="412"/>
    </row>
    <row r="72" spans="1:22" s="34" customFormat="1" x14ac:dyDescent="0.2">
      <c r="A72" s="490">
        <v>207</v>
      </c>
      <c r="B72" s="187">
        <v>13</v>
      </c>
      <c r="C72" s="186">
        <v>13</v>
      </c>
      <c r="D72" s="185">
        <v>16</v>
      </c>
      <c r="E72" s="187">
        <v>2</v>
      </c>
      <c r="F72" s="188">
        <v>0</v>
      </c>
      <c r="G72" s="186">
        <v>0</v>
      </c>
      <c r="H72" s="508">
        <v>207</v>
      </c>
      <c r="I72" s="236">
        <v>13</v>
      </c>
      <c r="J72" s="237">
        <v>15</v>
      </c>
      <c r="K72" s="236">
        <v>16</v>
      </c>
      <c r="L72" s="237">
        <v>2</v>
      </c>
      <c r="M72" s="238">
        <v>0</v>
      </c>
      <c r="N72" s="236">
        <v>0</v>
      </c>
      <c r="O72" s="510">
        <v>207</v>
      </c>
      <c r="P72" s="294">
        <v>12</v>
      </c>
      <c r="Q72" s="295">
        <v>15</v>
      </c>
      <c r="R72" s="294">
        <v>16</v>
      </c>
      <c r="S72" s="295">
        <v>2</v>
      </c>
      <c r="T72" s="296">
        <v>0</v>
      </c>
      <c r="U72" s="297">
        <v>0</v>
      </c>
      <c r="V72" s="412"/>
    </row>
    <row r="73" spans="1:22" s="34" customFormat="1" x14ac:dyDescent="0.2">
      <c r="A73" s="490">
        <v>209</v>
      </c>
      <c r="B73" s="187">
        <v>2</v>
      </c>
      <c r="C73" s="186">
        <v>2</v>
      </c>
      <c r="D73" s="185">
        <v>2</v>
      </c>
      <c r="E73" s="187">
        <v>0</v>
      </c>
      <c r="F73" s="188">
        <v>0</v>
      </c>
      <c r="G73" s="186">
        <v>0</v>
      </c>
      <c r="H73" s="508"/>
      <c r="I73" s="236">
        <v>0</v>
      </c>
      <c r="J73" s="237">
        <v>0</v>
      </c>
      <c r="K73" s="236">
        <v>0</v>
      </c>
      <c r="L73" s="237">
        <v>0</v>
      </c>
      <c r="M73" s="238">
        <v>0</v>
      </c>
      <c r="N73" s="236">
        <v>0</v>
      </c>
      <c r="O73" s="510"/>
      <c r="P73" s="294">
        <v>0</v>
      </c>
      <c r="Q73" s="295">
        <v>0</v>
      </c>
      <c r="R73" s="294">
        <v>0</v>
      </c>
      <c r="S73" s="295">
        <v>0</v>
      </c>
      <c r="T73" s="296">
        <v>0</v>
      </c>
      <c r="U73" s="297">
        <v>0</v>
      </c>
      <c r="V73" s="412"/>
    </row>
    <row r="74" spans="1:22" s="34" customFormat="1" x14ac:dyDescent="0.2">
      <c r="A74" s="490">
        <v>210</v>
      </c>
      <c r="B74" s="187">
        <v>18</v>
      </c>
      <c r="C74" s="186">
        <v>20</v>
      </c>
      <c r="D74" s="185">
        <v>23</v>
      </c>
      <c r="E74" s="187">
        <v>0</v>
      </c>
      <c r="F74" s="188">
        <v>0</v>
      </c>
      <c r="G74" s="186">
        <v>0</v>
      </c>
      <c r="H74" s="508">
        <v>210</v>
      </c>
      <c r="I74" s="236">
        <v>15</v>
      </c>
      <c r="J74" s="237">
        <v>16</v>
      </c>
      <c r="K74" s="236">
        <v>17</v>
      </c>
      <c r="L74" s="237">
        <v>0</v>
      </c>
      <c r="M74" s="238">
        <v>0</v>
      </c>
      <c r="N74" s="236">
        <v>0</v>
      </c>
      <c r="O74" s="510">
        <v>210</v>
      </c>
      <c r="P74" s="294">
        <v>15</v>
      </c>
      <c r="Q74" s="295">
        <v>16</v>
      </c>
      <c r="R74" s="294">
        <v>17</v>
      </c>
      <c r="S74" s="295">
        <v>0</v>
      </c>
      <c r="T74" s="296">
        <v>0</v>
      </c>
      <c r="U74" s="297">
        <v>0</v>
      </c>
      <c r="V74" s="412"/>
    </row>
    <row r="75" spans="1:22" s="34" customFormat="1" x14ac:dyDescent="0.2">
      <c r="A75" s="490">
        <v>211</v>
      </c>
      <c r="B75" s="187">
        <v>3</v>
      </c>
      <c r="C75" s="186">
        <v>0</v>
      </c>
      <c r="D75" s="185">
        <v>3</v>
      </c>
      <c r="E75" s="187">
        <v>0</v>
      </c>
      <c r="F75" s="188">
        <v>0</v>
      </c>
      <c r="G75" s="186">
        <v>0</v>
      </c>
      <c r="H75" s="508"/>
      <c r="I75" s="236">
        <v>0</v>
      </c>
      <c r="J75" s="237">
        <v>0</v>
      </c>
      <c r="K75" s="236">
        <v>0</v>
      </c>
      <c r="L75" s="237">
        <v>0</v>
      </c>
      <c r="M75" s="238">
        <v>0</v>
      </c>
      <c r="N75" s="236">
        <v>0</v>
      </c>
      <c r="O75" s="510"/>
      <c r="P75" s="294">
        <v>0</v>
      </c>
      <c r="Q75" s="295">
        <v>0</v>
      </c>
      <c r="R75" s="294">
        <v>0</v>
      </c>
      <c r="S75" s="295">
        <v>0</v>
      </c>
      <c r="T75" s="296">
        <v>0</v>
      </c>
      <c r="U75" s="297">
        <v>0</v>
      </c>
      <c r="V75" s="412"/>
    </row>
    <row r="76" spans="1:22" x14ac:dyDescent="0.2">
      <c r="A76" s="490">
        <v>212</v>
      </c>
      <c r="B76" s="187">
        <v>12</v>
      </c>
      <c r="C76" s="186">
        <v>13</v>
      </c>
      <c r="D76" s="185">
        <v>14</v>
      </c>
      <c r="E76" s="187">
        <v>0</v>
      </c>
      <c r="F76" s="188">
        <v>0</v>
      </c>
      <c r="G76" s="186">
        <v>0</v>
      </c>
      <c r="H76" s="508">
        <v>212</v>
      </c>
      <c r="I76" s="236">
        <v>10</v>
      </c>
      <c r="J76" s="237">
        <v>10</v>
      </c>
      <c r="K76" s="236">
        <v>12</v>
      </c>
      <c r="L76" s="237">
        <v>0</v>
      </c>
      <c r="M76" s="238">
        <v>0</v>
      </c>
      <c r="N76" s="236">
        <v>0</v>
      </c>
      <c r="O76" s="510">
        <v>212</v>
      </c>
      <c r="P76" s="294">
        <v>9</v>
      </c>
      <c r="Q76" s="295">
        <v>10</v>
      </c>
      <c r="R76" s="294">
        <v>10</v>
      </c>
      <c r="S76" s="295">
        <v>0</v>
      </c>
      <c r="T76" s="296">
        <v>0</v>
      </c>
      <c r="U76" s="297">
        <v>0</v>
      </c>
      <c r="V76" s="412"/>
    </row>
    <row r="77" spans="1:22" x14ac:dyDescent="0.2">
      <c r="A77" s="490">
        <v>217</v>
      </c>
      <c r="B77" s="187">
        <v>6</v>
      </c>
      <c r="C77" s="186">
        <v>7</v>
      </c>
      <c r="D77" s="185">
        <v>11</v>
      </c>
      <c r="E77" s="187">
        <v>3</v>
      </c>
      <c r="F77" s="188">
        <v>0</v>
      </c>
      <c r="G77" s="186">
        <v>0</v>
      </c>
      <c r="H77" s="508">
        <v>217</v>
      </c>
      <c r="I77" s="236">
        <v>6</v>
      </c>
      <c r="J77" s="237">
        <v>8</v>
      </c>
      <c r="K77" s="236">
        <v>10</v>
      </c>
      <c r="L77" s="237">
        <v>3</v>
      </c>
      <c r="M77" s="238">
        <v>0</v>
      </c>
      <c r="N77" s="236">
        <v>0</v>
      </c>
      <c r="O77" s="510">
        <v>217</v>
      </c>
      <c r="P77" s="294">
        <v>6</v>
      </c>
      <c r="Q77" s="295">
        <v>8</v>
      </c>
      <c r="R77" s="294">
        <v>10</v>
      </c>
      <c r="S77" s="295">
        <v>3</v>
      </c>
      <c r="T77" s="296">
        <v>0</v>
      </c>
      <c r="U77" s="297">
        <v>0</v>
      </c>
      <c r="V77" s="412"/>
    </row>
    <row r="78" spans="1:22" x14ac:dyDescent="0.2">
      <c r="A78" s="490">
        <v>222</v>
      </c>
      <c r="B78" s="187">
        <v>3</v>
      </c>
      <c r="C78" s="186">
        <v>3</v>
      </c>
      <c r="D78" s="185">
        <v>3</v>
      </c>
      <c r="E78" s="187">
        <v>0</v>
      </c>
      <c r="F78" s="188">
        <v>0</v>
      </c>
      <c r="G78" s="186">
        <v>0</v>
      </c>
      <c r="H78" s="508">
        <v>222</v>
      </c>
      <c r="I78" s="236">
        <v>3</v>
      </c>
      <c r="J78" s="237">
        <v>3</v>
      </c>
      <c r="K78" s="236">
        <v>3</v>
      </c>
      <c r="L78" s="237">
        <v>0</v>
      </c>
      <c r="M78" s="238">
        <v>0</v>
      </c>
      <c r="N78" s="236">
        <v>0</v>
      </c>
      <c r="O78" s="510">
        <v>222</v>
      </c>
      <c r="P78" s="294">
        <v>3</v>
      </c>
      <c r="Q78" s="295">
        <v>3</v>
      </c>
      <c r="R78" s="294">
        <v>3</v>
      </c>
      <c r="S78" s="295">
        <v>0</v>
      </c>
      <c r="T78" s="296">
        <v>0</v>
      </c>
      <c r="U78" s="297">
        <v>0</v>
      </c>
      <c r="V78" s="412"/>
    </row>
    <row r="79" spans="1:22" x14ac:dyDescent="0.2">
      <c r="A79" s="490">
        <v>224</v>
      </c>
      <c r="B79" s="187">
        <v>9</v>
      </c>
      <c r="C79" s="186">
        <v>6</v>
      </c>
      <c r="D79" s="185">
        <v>8</v>
      </c>
      <c r="E79" s="187">
        <v>0</v>
      </c>
      <c r="F79" s="188">
        <v>3</v>
      </c>
      <c r="G79" s="186">
        <v>1</v>
      </c>
      <c r="H79" s="508">
        <v>224</v>
      </c>
      <c r="I79" s="236">
        <v>7</v>
      </c>
      <c r="J79" s="237">
        <v>6</v>
      </c>
      <c r="K79" s="236">
        <v>7</v>
      </c>
      <c r="L79" s="237">
        <v>0</v>
      </c>
      <c r="M79" s="238">
        <v>0</v>
      </c>
      <c r="N79" s="236">
        <v>0</v>
      </c>
      <c r="O79" s="510">
        <v>224</v>
      </c>
      <c r="P79" s="294">
        <v>5</v>
      </c>
      <c r="Q79" s="295">
        <v>7</v>
      </c>
      <c r="R79" s="294">
        <v>8</v>
      </c>
      <c r="S79" s="295">
        <v>0</v>
      </c>
      <c r="T79" s="296">
        <v>0</v>
      </c>
      <c r="U79" s="297">
        <v>0</v>
      </c>
      <c r="V79" s="412"/>
    </row>
    <row r="80" spans="1:22" x14ac:dyDescent="0.2">
      <c r="A80" s="490">
        <v>230</v>
      </c>
      <c r="B80" s="187">
        <v>6</v>
      </c>
      <c r="C80" s="186">
        <v>4</v>
      </c>
      <c r="D80" s="185">
        <v>5</v>
      </c>
      <c r="E80" s="187">
        <v>0</v>
      </c>
      <c r="F80" s="188">
        <v>2</v>
      </c>
      <c r="G80" s="186">
        <v>1</v>
      </c>
      <c r="H80" s="508">
        <v>230</v>
      </c>
      <c r="I80" s="236">
        <v>6</v>
      </c>
      <c r="J80" s="237">
        <v>3</v>
      </c>
      <c r="K80" s="236">
        <v>5</v>
      </c>
      <c r="L80" s="237">
        <v>0</v>
      </c>
      <c r="M80" s="238">
        <v>2</v>
      </c>
      <c r="N80" s="236">
        <v>2</v>
      </c>
      <c r="O80" s="510">
        <v>230</v>
      </c>
      <c r="P80" s="294">
        <v>4</v>
      </c>
      <c r="Q80" s="295">
        <v>3</v>
      </c>
      <c r="R80" s="294">
        <v>4</v>
      </c>
      <c r="S80" s="295">
        <v>0</v>
      </c>
      <c r="T80" s="296">
        <v>1</v>
      </c>
      <c r="U80" s="297">
        <v>1</v>
      </c>
      <c r="V80" s="412"/>
    </row>
    <row r="81" spans="1:22" x14ac:dyDescent="0.2">
      <c r="A81" s="490">
        <v>233</v>
      </c>
      <c r="B81" s="187">
        <v>11</v>
      </c>
      <c r="C81" s="186">
        <v>11</v>
      </c>
      <c r="D81" s="185">
        <v>11</v>
      </c>
      <c r="E81" s="187">
        <v>2</v>
      </c>
      <c r="F81" s="188">
        <v>0</v>
      </c>
      <c r="G81" s="186">
        <v>0</v>
      </c>
      <c r="H81" s="508">
        <v>233</v>
      </c>
      <c r="I81" s="236">
        <v>10</v>
      </c>
      <c r="J81" s="237">
        <v>11</v>
      </c>
      <c r="K81" s="236">
        <v>12</v>
      </c>
      <c r="L81" s="237">
        <v>2</v>
      </c>
      <c r="M81" s="238">
        <v>0</v>
      </c>
      <c r="N81" s="236">
        <v>0</v>
      </c>
      <c r="O81" s="510">
        <v>233</v>
      </c>
      <c r="P81" s="294">
        <v>10</v>
      </c>
      <c r="Q81" s="295">
        <v>11</v>
      </c>
      <c r="R81" s="294">
        <v>12</v>
      </c>
      <c r="S81" s="295">
        <v>2</v>
      </c>
      <c r="T81" s="296">
        <v>0</v>
      </c>
      <c r="U81" s="297">
        <v>0</v>
      </c>
      <c r="V81" s="412"/>
    </row>
    <row r="82" spans="1:22" x14ac:dyDescent="0.2">
      <c r="A82" s="490">
        <v>234</v>
      </c>
      <c r="B82" s="187">
        <v>13</v>
      </c>
      <c r="C82" s="186">
        <v>10</v>
      </c>
      <c r="D82" s="185">
        <v>11</v>
      </c>
      <c r="E82" s="187">
        <v>0</v>
      </c>
      <c r="F82" s="188">
        <v>2</v>
      </c>
      <c r="G82" s="186">
        <v>0</v>
      </c>
      <c r="H82" s="508">
        <v>234</v>
      </c>
      <c r="I82" s="236">
        <v>16</v>
      </c>
      <c r="J82" s="237">
        <v>13</v>
      </c>
      <c r="K82" s="236">
        <v>13</v>
      </c>
      <c r="L82" s="237">
        <v>0</v>
      </c>
      <c r="M82" s="238">
        <v>0</v>
      </c>
      <c r="N82" s="236">
        <v>0</v>
      </c>
      <c r="O82" s="510">
        <v>234</v>
      </c>
      <c r="P82" s="294">
        <v>11</v>
      </c>
      <c r="Q82" s="295">
        <v>12</v>
      </c>
      <c r="R82" s="294">
        <v>13</v>
      </c>
      <c r="S82" s="295">
        <v>0</v>
      </c>
      <c r="T82" s="296">
        <v>0</v>
      </c>
      <c r="U82" s="297">
        <v>0</v>
      </c>
      <c r="V82" s="412"/>
    </row>
    <row r="83" spans="1:22" s="34" customFormat="1" x14ac:dyDescent="0.2">
      <c r="A83" s="490">
        <v>236</v>
      </c>
      <c r="B83" s="187">
        <v>2</v>
      </c>
      <c r="C83" s="186">
        <v>2</v>
      </c>
      <c r="D83" s="185">
        <v>2</v>
      </c>
      <c r="E83" s="187">
        <v>0</v>
      </c>
      <c r="F83" s="188">
        <v>0</v>
      </c>
      <c r="G83" s="186">
        <v>0</v>
      </c>
      <c r="H83" s="508">
        <v>236</v>
      </c>
      <c r="I83" s="236">
        <v>2</v>
      </c>
      <c r="J83" s="237">
        <v>2</v>
      </c>
      <c r="K83" s="236">
        <v>2</v>
      </c>
      <c r="L83" s="237">
        <v>0</v>
      </c>
      <c r="M83" s="238">
        <v>0</v>
      </c>
      <c r="N83" s="236">
        <v>0</v>
      </c>
      <c r="O83" s="510">
        <v>236</v>
      </c>
      <c r="P83" s="294">
        <v>2</v>
      </c>
      <c r="Q83" s="295">
        <v>2</v>
      </c>
      <c r="R83" s="294">
        <v>2</v>
      </c>
      <c r="S83" s="295">
        <v>0</v>
      </c>
      <c r="T83" s="296">
        <v>0</v>
      </c>
      <c r="U83" s="297">
        <v>0</v>
      </c>
      <c r="V83" s="412"/>
    </row>
    <row r="84" spans="1:22" x14ac:dyDescent="0.2">
      <c r="A84" s="490">
        <v>237</v>
      </c>
      <c r="B84" s="187">
        <v>5</v>
      </c>
      <c r="C84" s="186">
        <v>5</v>
      </c>
      <c r="D84" s="185">
        <v>6</v>
      </c>
      <c r="E84" s="187">
        <v>2</v>
      </c>
      <c r="F84" s="188">
        <v>0</v>
      </c>
      <c r="G84" s="186">
        <v>1</v>
      </c>
      <c r="H84" s="508">
        <v>237</v>
      </c>
      <c r="I84" s="236">
        <v>3</v>
      </c>
      <c r="J84" s="237">
        <v>3</v>
      </c>
      <c r="K84" s="236">
        <v>3</v>
      </c>
      <c r="L84" s="237">
        <v>2</v>
      </c>
      <c r="M84" s="238">
        <v>0</v>
      </c>
      <c r="N84" s="236">
        <v>0</v>
      </c>
      <c r="O84" s="510">
        <v>237</v>
      </c>
      <c r="P84" s="294">
        <v>3</v>
      </c>
      <c r="Q84" s="295">
        <v>3</v>
      </c>
      <c r="R84" s="294">
        <v>3</v>
      </c>
      <c r="S84" s="295">
        <v>2</v>
      </c>
      <c r="T84" s="296">
        <v>0</v>
      </c>
      <c r="U84" s="297">
        <v>0</v>
      </c>
      <c r="V84" s="412"/>
    </row>
    <row r="85" spans="1:22" x14ac:dyDescent="0.2">
      <c r="A85" s="490">
        <v>239</v>
      </c>
      <c r="B85" s="187">
        <v>3</v>
      </c>
      <c r="C85" s="186">
        <v>3</v>
      </c>
      <c r="D85" s="185">
        <v>3</v>
      </c>
      <c r="E85" s="187">
        <v>0</v>
      </c>
      <c r="F85" s="188">
        <v>0</v>
      </c>
      <c r="G85" s="186">
        <v>0</v>
      </c>
      <c r="H85" s="508"/>
      <c r="I85" s="236">
        <v>0</v>
      </c>
      <c r="J85" s="237">
        <v>0</v>
      </c>
      <c r="K85" s="236">
        <v>0</v>
      </c>
      <c r="L85" s="237">
        <v>0</v>
      </c>
      <c r="M85" s="238">
        <v>0</v>
      </c>
      <c r="N85" s="236">
        <v>0</v>
      </c>
      <c r="O85" s="510"/>
      <c r="P85" s="294">
        <v>0</v>
      </c>
      <c r="Q85" s="295">
        <v>0</v>
      </c>
      <c r="R85" s="294">
        <v>0</v>
      </c>
      <c r="S85" s="295">
        <v>0</v>
      </c>
      <c r="T85" s="296">
        <v>0</v>
      </c>
      <c r="U85" s="297">
        <v>0</v>
      </c>
      <c r="V85" s="412"/>
    </row>
    <row r="86" spans="1:22" x14ac:dyDescent="0.2">
      <c r="A86" s="490">
        <v>243</v>
      </c>
      <c r="B86" s="187">
        <v>3</v>
      </c>
      <c r="C86" s="186">
        <v>3</v>
      </c>
      <c r="D86" s="185">
        <v>3</v>
      </c>
      <c r="E86" s="187">
        <v>0</v>
      </c>
      <c r="F86" s="188">
        <v>0</v>
      </c>
      <c r="G86" s="186">
        <v>0</v>
      </c>
      <c r="H86" s="508"/>
      <c r="I86" s="236">
        <v>0</v>
      </c>
      <c r="J86" s="237">
        <v>0</v>
      </c>
      <c r="K86" s="236">
        <v>0</v>
      </c>
      <c r="L86" s="237">
        <v>0</v>
      </c>
      <c r="M86" s="238">
        <v>0</v>
      </c>
      <c r="N86" s="236">
        <v>0</v>
      </c>
      <c r="O86" s="510"/>
      <c r="P86" s="294">
        <v>0</v>
      </c>
      <c r="Q86" s="295">
        <v>0</v>
      </c>
      <c r="R86" s="294">
        <v>0</v>
      </c>
      <c r="S86" s="295">
        <v>0</v>
      </c>
      <c r="T86" s="296">
        <v>0</v>
      </c>
      <c r="U86" s="297">
        <v>0</v>
      </c>
      <c r="V86" s="412"/>
    </row>
    <row r="87" spans="1:22" x14ac:dyDescent="0.2">
      <c r="A87" s="490">
        <v>245</v>
      </c>
      <c r="B87" s="187">
        <v>4</v>
      </c>
      <c r="C87" s="186">
        <v>3</v>
      </c>
      <c r="D87" s="185">
        <v>5</v>
      </c>
      <c r="E87" s="187">
        <v>0</v>
      </c>
      <c r="F87" s="188">
        <v>1</v>
      </c>
      <c r="G87" s="186">
        <v>2</v>
      </c>
      <c r="H87" s="508">
        <v>245</v>
      </c>
      <c r="I87" s="236">
        <v>3</v>
      </c>
      <c r="J87" s="237">
        <v>0</v>
      </c>
      <c r="K87" s="236">
        <v>3</v>
      </c>
      <c r="L87" s="237">
        <v>0</v>
      </c>
      <c r="M87" s="238">
        <v>3</v>
      </c>
      <c r="N87" s="236">
        <v>3</v>
      </c>
      <c r="O87" s="510">
        <v>245</v>
      </c>
      <c r="P87" s="294">
        <v>3</v>
      </c>
      <c r="Q87" s="295">
        <v>0</v>
      </c>
      <c r="R87" s="294">
        <v>3</v>
      </c>
      <c r="S87" s="295">
        <v>0</v>
      </c>
      <c r="T87" s="296">
        <v>3</v>
      </c>
      <c r="U87" s="297">
        <v>3</v>
      </c>
      <c r="V87" s="412"/>
    </row>
    <row r="88" spans="1:22" x14ac:dyDescent="0.2">
      <c r="A88" s="490">
        <v>246</v>
      </c>
      <c r="B88" s="187">
        <v>6</v>
      </c>
      <c r="C88" s="186">
        <v>3</v>
      </c>
      <c r="D88" s="185">
        <v>6</v>
      </c>
      <c r="E88" s="187">
        <v>2</v>
      </c>
      <c r="F88" s="188">
        <v>3</v>
      </c>
      <c r="G88" s="186">
        <v>3</v>
      </c>
      <c r="H88" s="508">
        <v>246</v>
      </c>
      <c r="I88" s="236">
        <v>5</v>
      </c>
      <c r="J88" s="237">
        <v>3</v>
      </c>
      <c r="K88" s="236">
        <v>5</v>
      </c>
      <c r="L88" s="237">
        <v>2</v>
      </c>
      <c r="M88" s="238">
        <v>2</v>
      </c>
      <c r="N88" s="236">
        <v>2</v>
      </c>
      <c r="O88" s="510">
        <v>246</v>
      </c>
      <c r="P88" s="294">
        <v>5</v>
      </c>
      <c r="Q88" s="295">
        <v>3</v>
      </c>
      <c r="R88" s="294">
        <v>5</v>
      </c>
      <c r="S88" s="295">
        <v>2</v>
      </c>
      <c r="T88" s="296">
        <v>2</v>
      </c>
      <c r="U88" s="297">
        <v>2</v>
      </c>
      <c r="V88" s="412"/>
    </row>
    <row r="89" spans="1:22" x14ac:dyDescent="0.2">
      <c r="A89" s="490">
        <v>251</v>
      </c>
      <c r="B89" s="187">
        <v>15</v>
      </c>
      <c r="C89" s="186">
        <v>15</v>
      </c>
      <c r="D89" s="185">
        <v>18</v>
      </c>
      <c r="E89" s="187">
        <v>2</v>
      </c>
      <c r="F89" s="188">
        <v>1</v>
      </c>
      <c r="G89" s="186">
        <v>0</v>
      </c>
      <c r="H89" s="508">
        <v>251</v>
      </c>
      <c r="I89" s="236">
        <v>8</v>
      </c>
      <c r="J89" s="237">
        <v>12</v>
      </c>
      <c r="K89" s="236">
        <v>13</v>
      </c>
      <c r="L89" s="237">
        <v>2</v>
      </c>
      <c r="M89" s="238">
        <v>0</v>
      </c>
      <c r="N89" s="236">
        <v>1</v>
      </c>
      <c r="O89" s="510">
        <v>251</v>
      </c>
      <c r="P89" s="294">
        <v>8</v>
      </c>
      <c r="Q89" s="295">
        <v>12</v>
      </c>
      <c r="R89" s="294">
        <v>12</v>
      </c>
      <c r="S89" s="295">
        <v>2</v>
      </c>
      <c r="T89" s="296">
        <v>0</v>
      </c>
      <c r="U89" s="297">
        <v>0</v>
      </c>
      <c r="V89" s="412"/>
    </row>
    <row r="90" spans="1:22" x14ac:dyDescent="0.2">
      <c r="A90" s="490">
        <v>252</v>
      </c>
      <c r="B90" s="187">
        <v>2</v>
      </c>
      <c r="C90" s="186">
        <v>2</v>
      </c>
      <c r="D90" s="185">
        <v>2</v>
      </c>
      <c r="E90" s="187">
        <v>0</v>
      </c>
      <c r="F90" s="188">
        <v>0</v>
      </c>
      <c r="G90" s="186">
        <v>0</v>
      </c>
      <c r="H90" s="508">
        <v>252</v>
      </c>
      <c r="I90" s="236">
        <v>2</v>
      </c>
      <c r="J90" s="237">
        <v>2</v>
      </c>
      <c r="K90" s="236">
        <v>2</v>
      </c>
      <c r="L90" s="237">
        <v>0</v>
      </c>
      <c r="M90" s="238">
        <v>0</v>
      </c>
      <c r="N90" s="236">
        <v>0</v>
      </c>
      <c r="O90" s="510">
        <v>252</v>
      </c>
      <c r="P90" s="294">
        <v>2</v>
      </c>
      <c r="Q90" s="295">
        <v>2</v>
      </c>
      <c r="R90" s="294">
        <v>2</v>
      </c>
      <c r="S90" s="295">
        <v>0</v>
      </c>
      <c r="T90" s="296">
        <v>0</v>
      </c>
      <c r="U90" s="297">
        <v>0</v>
      </c>
      <c r="V90" s="412"/>
    </row>
    <row r="91" spans="1:22" x14ac:dyDescent="0.2">
      <c r="A91" s="490">
        <v>258</v>
      </c>
      <c r="B91" s="187">
        <v>5</v>
      </c>
      <c r="C91" s="186">
        <v>5</v>
      </c>
      <c r="D91" s="185">
        <v>5</v>
      </c>
      <c r="E91" s="187">
        <v>0</v>
      </c>
      <c r="F91" s="188">
        <v>0</v>
      </c>
      <c r="G91" s="186">
        <v>0</v>
      </c>
      <c r="H91" s="508"/>
      <c r="I91" s="236">
        <v>0</v>
      </c>
      <c r="J91" s="237">
        <v>0</v>
      </c>
      <c r="K91" s="236">
        <v>0</v>
      </c>
      <c r="L91" s="237">
        <v>0</v>
      </c>
      <c r="M91" s="238">
        <v>0</v>
      </c>
      <c r="N91" s="236">
        <v>0</v>
      </c>
      <c r="O91" s="510"/>
      <c r="P91" s="294">
        <v>0</v>
      </c>
      <c r="Q91" s="295">
        <v>0</v>
      </c>
      <c r="R91" s="294">
        <v>0</v>
      </c>
      <c r="S91" s="295">
        <v>0</v>
      </c>
      <c r="T91" s="296">
        <v>0</v>
      </c>
      <c r="U91" s="297">
        <v>0</v>
      </c>
      <c r="V91" s="412"/>
    </row>
    <row r="92" spans="1:22" x14ac:dyDescent="0.2">
      <c r="A92" s="490">
        <v>260</v>
      </c>
      <c r="B92" s="187">
        <v>18</v>
      </c>
      <c r="C92" s="186">
        <v>20</v>
      </c>
      <c r="D92" s="185">
        <v>24</v>
      </c>
      <c r="E92" s="187">
        <v>0</v>
      </c>
      <c r="F92" s="188">
        <v>0</v>
      </c>
      <c r="G92" s="186">
        <v>0</v>
      </c>
      <c r="H92" s="508">
        <v>260</v>
      </c>
      <c r="I92" s="236">
        <v>12</v>
      </c>
      <c r="J92" s="237">
        <v>15</v>
      </c>
      <c r="K92" s="236">
        <v>15</v>
      </c>
      <c r="L92" s="237">
        <v>0</v>
      </c>
      <c r="M92" s="238">
        <v>0</v>
      </c>
      <c r="N92" s="236">
        <v>0</v>
      </c>
      <c r="O92" s="510">
        <v>260</v>
      </c>
      <c r="P92" s="294">
        <v>11</v>
      </c>
      <c r="Q92" s="295">
        <v>13</v>
      </c>
      <c r="R92" s="294">
        <v>13</v>
      </c>
      <c r="S92" s="295">
        <v>0</v>
      </c>
      <c r="T92" s="296">
        <v>0</v>
      </c>
      <c r="U92" s="297">
        <v>0</v>
      </c>
      <c r="V92" s="412"/>
    </row>
    <row r="93" spans="1:22" x14ac:dyDescent="0.2">
      <c r="A93" s="490">
        <v>265</v>
      </c>
      <c r="B93" s="187">
        <v>3</v>
      </c>
      <c r="C93" s="186">
        <v>3</v>
      </c>
      <c r="D93" s="185">
        <v>3</v>
      </c>
      <c r="E93" s="187">
        <v>0</v>
      </c>
      <c r="F93" s="188">
        <v>0</v>
      </c>
      <c r="G93" s="186">
        <v>0</v>
      </c>
      <c r="H93" s="508">
        <v>265</v>
      </c>
      <c r="I93" s="236">
        <v>3</v>
      </c>
      <c r="J93" s="237">
        <v>3</v>
      </c>
      <c r="K93" s="236">
        <v>3</v>
      </c>
      <c r="L93" s="237">
        <v>0</v>
      </c>
      <c r="M93" s="238">
        <v>0</v>
      </c>
      <c r="N93" s="236">
        <v>0</v>
      </c>
      <c r="O93" s="510">
        <v>265</v>
      </c>
      <c r="P93" s="294">
        <v>3</v>
      </c>
      <c r="Q93" s="295">
        <v>3</v>
      </c>
      <c r="R93" s="294">
        <v>3</v>
      </c>
      <c r="S93" s="295">
        <v>0</v>
      </c>
      <c r="T93" s="296">
        <v>0</v>
      </c>
      <c r="U93" s="297">
        <v>0</v>
      </c>
      <c r="V93" s="412"/>
    </row>
    <row r="94" spans="1:22" x14ac:dyDescent="0.2">
      <c r="A94" s="490">
        <v>267</v>
      </c>
      <c r="B94" s="187">
        <v>7</v>
      </c>
      <c r="C94" s="186">
        <v>5</v>
      </c>
      <c r="D94" s="185">
        <v>5</v>
      </c>
      <c r="E94" s="187">
        <v>0</v>
      </c>
      <c r="F94" s="188">
        <v>2</v>
      </c>
      <c r="G94" s="186">
        <v>0</v>
      </c>
      <c r="H94" s="508">
        <v>267</v>
      </c>
      <c r="I94" s="236">
        <v>5</v>
      </c>
      <c r="J94" s="237">
        <v>5</v>
      </c>
      <c r="K94" s="236">
        <v>5</v>
      </c>
      <c r="L94" s="237">
        <v>0</v>
      </c>
      <c r="M94" s="238">
        <v>0</v>
      </c>
      <c r="N94" s="236">
        <v>0</v>
      </c>
      <c r="O94" s="510">
        <v>267</v>
      </c>
      <c r="P94" s="294">
        <v>5</v>
      </c>
      <c r="Q94" s="295">
        <v>5</v>
      </c>
      <c r="R94" s="294">
        <v>5</v>
      </c>
      <c r="S94" s="295">
        <v>0</v>
      </c>
      <c r="T94" s="296">
        <v>0</v>
      </c>
      <c r="U94" s="297">
        <v>0</v>
      </c>
      <c r="V94" s="412"/>
    </row>
    <row r="95" spans="1:22" x14ac:dyDescent="0.2">
      <c r="A95" s="490">
        <v>268</v>
      </c>
      <c r="B95" s="187">
        <v>4</v>
      </c>
      <c r="C95" s="186">
        <v>4</v>
      </c>
      <c r="D95" s="185">
        <v>4</v>
      </c>
      <c r="E95" s="187">
        <v>0</v>
      </c>
      <c r="F95" s="188">
        <v>0</v>
      </c>
      <c r="G95" s="186">
        <v>0</v>
      </c>
      <c r="H95" s="508">
        <v>268</v>
      </c>
      <c r="I95" s="236">
        <v>5</v>
      </c>
      <c r="J95" s="237">
        <v>4</v>
      </c>
      <c r="K95" s="236">
        <v>4</v>
      </c>
      <c r="L95" s="237">
        <v>0</v>
      </c>
      <c r="M95" s="238">
        <v>1</v>
      </c>
      <c r="N95" s="236">
        <v>0</v>
      </c>
      <c r="O95" s="510">
        <v>268</v>
      </c>
      <c r="P95" s="294">
        <v>5</v>
      </c>
      <c r="Q95" s="295">
        <v>4</v>
      </c>
      <c r="R95" s="294">
        <v>4</v>
      </c>
      <c r="S95" s="295">
        <v>0</v>
      </c>
      <c r="T95" s="296">
        <v>1</v>
      </c>
      <c r="U95" s="297">
        <v>0</v>
      </c>
      <c r="V95" s="412"/>
    </row>
    <row r="96" spans="1:22" x14ac:dyDescent="0.2">
      <c r="A96" s="490">
        <v>344</v>
      </c>
      <c r="B96" s="187">
        <v>7</v>
      </c>
      <c r="C96" s="186">
        <v>2</v>
      </c>
      <c r="D96" s="185">
        <v>6</v>
      </c>
      <c r="E96" s="187">
        <v>0</v>
      </c>
      <c r="F96" s="188">
        <v>3</v>
      </c>
      <c r="G96" s="186">
        <v>3</v>
      </c>
      <c r="H96" s="508">
        <v>344</v>
      </c>
      <c r="I96" s="236">
        <v>5</v>
      </c>
      <c r="J96" s="237">
        <v>2</v>
      </c>
      <c r="K96" s="236">
        <v>5</v>
      </c>
      <c r="L96" s="237">
        <v>0</v>
      </c>
      <c r="M96" s="238">
        <v>3</v>
      </c>
      <c r="N96" s="236">
        <v>3</v>
      </c>
      <c r="O96" s="510">
        <v>344</v>
      </c>
      <c r="P96" s="294">
        <v>5</v>
      </c>
      <c r="Q96" s="295">
        <v>2</v>
      </c>
      <c r="R96" s="294">
        <v>5</v>
      </c>
      <c r="S96" s="295">
        <v>0</v>
      </c>
      <c r="T96" s="296">
        <v>3</v>
      </c>
      <c r="U96" s="297">
        <v>3</v>
      </c>
      <c r="V96" s="412"/>
    </row>
    <row r="97" spans="1:22" x14ac:dyDescent="0.2">
      <c r="A97" s="490">
        <v>460</v>
      </c>
      <c r="B97" s="187">
        <v>11</v>
      </c>
      <c r="C97" s="186">
        <v>10</v>
      </c>
      <c r="D97" s="185">
        <v>13</v>
      </c>
      <c r="E97" s="187">
        <v>0</v>
      </c>
      <c r="F97" s="188">
        <v>0</v>
      </c>
      <c r="G97" s="186">
        <v>0</v>
      </c>
      <c r="H97" s="508">
        <v>460</v>
      </c>
      <c r="I97" s="236">
        <v>11</v>
      </c>
      <c r="J97" s="237">
        <v>10</v>
      </c>
      <c r="K97" s="236">
        <v>10</v>
      </c>
      <c r="L97" s="237">
        <v>0</v>
      </c>
      <c r="M97" s="238">
        <v>0</v>
      </c>
      <c r="N97" s="236">
        <v>0</v>
      </c>
      <c r="O97" s="510">
        <v>460</v>
      </c>
      <c r="P97" s="294">
        <v>10</v>
      </c>
      <c r="Q97" s="295">
        <v>10</v>
      </c>
      <c r="R97" s="294">
        <v>10</v>
      </c>
      <c r="S97" s="295">
        <v>0</v>
      </c>
      <c r="T97" s="296">
        <v>0</v>
      </c>
      <c r="U97" s="297">
        <v>0</v>
      </c>
      <c r="V97" s="412"/>
    </row>
    <row r="98" spans="1:22" x14ac:dyDescent="0.2">
      <c r="A98" s="490">
        <v>487</v>
      </c>
      <c r="B98" s="187">
        <v>8</v>
      </c>
      <c r="C98" s="186">
        <v>5</v>
      </c>
      <c r="D98" s="185">
        <v>8</v>
      </c>
      <c r="E98" s="187">
        <v>0</v>
      </c>
      <c r="F98" s="188">
        <v>1</v>
      </c>
      <c r="G98" s="186">
        <v>1</v>
      </c>
      <c r="H98" s="508">
        <v>487</v>
      </c>
      <c r="I98" s="236">
        <v>5</v>
      </c>
      <c r="J98" s="237">
        <v>5</v>
      </c>
      <c r="K98" s="236">
        <v>5</v>
      </c>
      <c r="L98" s="237">
        <v>0</v>
      </c>
      <c r="M98" s="238">
        <v>0</v>
      </c>
      <c r="N98" s="236">
        <v>0</v>
      </c>
      <c r="O98" s="510">
        <v>487</v>
      </c>
      <c r="P98" s="294">
        <v>5</v>
      </c>
      <c r="Q98" s="295">
        <v>5</v>
      </c>
      <c r="R98" s="294">
        <v>5</v>
      </c>
      <c r="S98" s="295">
        <v>0</v>
      </c>
      <c r="T98" s="296">
        <v>0</v>
      </c>
      <c r="U98" s="297">
        <v>0</v>
      </c>
      <c r="V98" s="412"/>
    </row>
    <row r="99" spans="1:22" x14ac:dyDescent="0.2">
      <c r="A99" s="490">
        <v>534</v>
      </c>
      <c r="B99" s="187">
        <v>6</v>
      </c>
      <c r="C99" s="186">
        <v>3</v>
      </c>
      <c r="D99" s="185">
        <v>7</v>
      </c>
      <c r="E99" s="187">
        <v>0</v>
      </c>
      <c r="F99" s="188">
        <v>0</v>
      </c>
      <c r="G99" s="186">
        <v>0</v>
      </c>
      <c r="H99" s="508">
        <v>534</v>
      </c>
      <c r="I99" s="236">
        <v>4</v>
      </c>
      <c r="J99" s="237">
        <v>4</v>
      </c>
      <c r="K99" s="236">
        <v>5</v>
      </c>
      <c r="L99" s="237">
        <v>0</v>
      </c>
      <c r="M99" s="238">
        <v>0</v>
      </c>
      <c r="N99" s="236">
        <v>0</v>
      </c>
      <c r="O99" s="510">
        <v>534</v>
      </c>
      <c r="P99" s="294">
        <v>4</v>
      </c>
      <c r="Q99" s="295">
        <v>4</v>
      </c>
      <c r="R99" s="294">
        <v>5</v>
      </c>
      <c r="S99" s="295">
        <v>0</v>
      </c>
      <c r="T99" s="296">
        <v>0</v>
      </c>
      <c r="U99" s="297">
        <v>0</v>
      </c>
      <c r="V99" s="412"/>
    </row>
    <row r="100" spans="1:22" x14ac:dyDescent="0.2">
      <c r="A100" s="490">
        <v>550</v>
      </c>
      <c r="B100" s="187">
        <v>2</v>
      </c>
      <c r="C100" s="186">
        <v>2</v>
      </c>
      <c r="D100" s="185">
        <v>2</v>
      </c>
      <c r="E100" s="187">
        <v>0</v>
      </c>
      <c r="F100" s="188">
        <v>0</v>
      </c>
      <c r="G100" s="186">
        <v>0</v>
      </c>
      <c r="H100" s="508">
        <v>550</v>
      </c>
      <c r="I100" s="236">
        <v>2</v>
      </c>
      <c r="J100" s="237">
        <v>2</v>
      </c>
      <c r="K100" s="236">
        <v>2</v>
      </c>
      <c r="L100" s="237">
        <v>0</v>
      </c>
      <c r="M100" s="238">
        <v>0</v>
      </c>
      <c r="N100" s="236">
        <v>0</v>
      </c>
      <c r="O100" s="510">
        <v>550</v>
      </c>
      <c r="P100" s="294">
        <v>2</v>
      </c>
      <c r="Q100" s="295">
        <v>2</v>
      </c>
      <c r="R100" s="294">
        <v>2</v>
      </c>
      <c r="S100" s="295">
        <v>0</v>
      </c>
      <c r="T100" s="296">
        <v>0</v>
      </c>
      <c r="U100" s="297">
        <v>0</v>
      </c>
      <c r="V100" s="412"/>
    </row>
    <row r="101" spans="1:22" ht="13.5" customHeight="1" x14ac:dyDescent="0.2">
      <c r="A101" s="490">
        <v>601</v>
      </c>
      <c r="B101" s="187">
        <v>2</v>
      </c>
      <c r="C101" s="186">
        <v>2</v>
      </c>
      <c r="D101" s="185">
        <v>2</v>
      </c>
      <c r="E101" s="187">
        <v>0</v>
      </c>
      <c r="F101" s="188">
        <v>0</v>
      </c>
      <c r="G101" s="186">
        <v>0</v>
      </c>
      <c r="H101" s="508">
        <v>601</v>
      </c>
      <c r="I101" s="236">
        <v>2</v>
      </c>
      <c r="J101" s="237">
        <v>2</v>
      </c>
      <c r="K101" s="236">
        <v>3</v>
      </c>
      <c r="L101" s="237">
        <v>0</v>
      </c>
      <c r="M101" s="238">
        <v>0</v>
      </c>
      <c r="N101" s="236">
        <v>0</v>
      </c>
      <c r="O101" s="510">
        <v>601</v>
      </c>
      <c r="P101" s="294">
        <v>2</v>
      </c>
      <c r="Q101" s="295">
        <v>2</v>
      </c>
      <c r="R101" s="294">
        <v>3</v>
      </c>
      <c r="S101" s="295">
        <v>0</v>
      </c>
      <c r="T101" s="296">
        <v>0</v>
      </c>
      <c r="U101" s="297">
        <v>0</v>
      </c>
      <c r="V101" s="412"/>
    </row>
    <row r="102" spans="1:22" ht="12.75" customHeight="1" x14ac:dyDescent="0.2">
      <c r="A102" s="490">
        <v>602</v>
      </c>
      <c r="B102" s="187">
        <v>4</v>
      </c>
      <c r="C102" s="186">
        <v>2</v>
      </c>
      <c r="D102" s="185">
        <v>4</v>
      </c>
      <c r="E102" s="187">
        <v>0</v>
      </c>
      <c r="F102" s="188">
        <v>0</v>
      </c>
      <c r="G102" s="186">
        <v>0</v>
      </c>
      <c r="H102" s="508">
        <v>602</v>
      </c>
      <c r="I102" s="236">
        <v>3</v>
      </c>
      <c r="J102" s="237">
        <v>2</v>
      </c>
      <c r="K102" s="236">
        <v>3</v>
      </c>
      <c r="L102" s="237">
        <v>0</v>
      </c>
      <c r="M102" s="238">
        <v>1</v>
      </c>
      <c r="N102" s="236">
        <v>0</v>
      </c>
      <c r="O102" s="510">
        <v>602</v>
      </c>
      <c r="P102" s="294">
        <v>3</v>
      </c>
      <c r="Q102" s="295">
        <v>2</v>
      </c>
      <c r="R102" s="294">
        <v>3</v>
      </c>
      <c r="S102" s="295">
        <v>0</v>
      </c>
      <c r="T102" s="296">
        <v>1</v>
      </c>
      <c r="U102" s="297">
        <v>0</v>
      </c>
      <c r="V102" s="412"/>
    </row>
    <row r="103" spans="1:22" x14ac:dyDescent="0.2">
      <c r="A103" s="490">
        <v>611</v>
      </c>
      <c r="B103" s="187">
        <v>3</v>
      </c>
      <c r="C103" s="186">
        <v>3</v>
      </c>
      <c r="D103" s="185">
        <v>3</v>
      </c>
      <c r="E103" s="187">
        <v>0</v>
      </c>
      <c r="F103" s="188">
        <v>0</v>
      </c>
      <c r="G103" s="186">
        <v>0</v>
      </c>
      <c r="H103" s="508">
        <v>611</v>
      </c>
      <c r="I103" s="236">
        <v>3</v>
      </c>
      <c r="J103" s="237">
        <v>3</v>
      </c>
      <c r="K103" s="236">
        <v>3</v>
      </c>
      <c r="L103" s="237">
        <v>0</v>
      </c>
      <c r="M103" s="238">
        <v>0</v>
      </c>
      <c r="N103" s="236">
        <v>0</v>
      </c>
      <c r="O103" s="510">
        <v>611</v>
      </c>
      <c r="P103" s="294">
        <v>3</v>
      </c>
      <c r="Q103" s="295">
        <v>3</v>
      </c>
      <c r="R103" s="294">
        <v>3</v>
      </c>
      <c r="S103" s="295">
        <v>0</v>
      </c>
      <c r="T103" s="296">
        <v>0</v>
      </c>
      <c r="U103" s="297">
        <v>0</v>
      </c>
      <c r="V103" s="412"/>
    </row>
    <row r="104" spans="1:22" x14ac:dyDescent="0.2">
      <c r="A104" s="490">
        <v>665</v>
      </c>
      <c r="B104" s="187">
        <v>1</v>
      </c>
      <c r="C104" s="186">
        <v>1</v>
      </c>
      <c r="D104" s="185">
        <v>1</v>
      </c>
      <c r="E104" s="187">
        <v>0</v>
      </c>
      <c r="F104" s="188">
        <v>0</v>
      </c>
      <c r="G104" s="186">
        <v>0</v>
      </c>
      <c r="H104" s="508">
        <v>665</v>
      </c>
      <c r="I104" s="236">
        <v>1</v>
      </c>
      <c r="J104" s="237">
        <v>1</v>
      </c>
      <c r="K104" s="236">
        <v>1</v>
      </c>
      <c r="L104" s="237">
        <v>0</v>
      </c>
      <c r="M104" s="238">
        <v>0</v>
      </c>
      <c r="N104" s="236">
        <v>0</v>
      </c>
      <c r="O104" s="510">
        <v>665</v>
      </c>
      <c r="P104" s="294">
        <v>1</v>
      </c>
      <c r="Q104" s="295">
        <v>1</v>
      </c>
      <c r="R104" s="294">
        <v>1</v>
      </c>
      <c r="S104" s="295">
        <v>0</v>
      </c>
      <c r="T104" s="296">
        <v>0</v>
      </c>
      <c r="U104" s="297">
        <v>0</v>
      </c>
      <c r="V104" s="412"/>
    </row>
    <row r="105" spans="1:22" x14ac:dyDescent="0.2">
      <c r="A105" s="490">
        <v>685</v>
      </c>
      <c r="B105" s="187">
        <v>1</v>
      </c>
      <c r="C105" s="186">
        <v>1</v>
      </c>
      <c r="D105" s="185">
        <v>1</v>
      </c>
      <c r="E105" s="187">
        <v>0</v>
      </c>
      <c r="F105" s="188">
        <v>0</v>
      </c>
      <c r="G105" s="186">
        <v>0</v>
      </c>
      <c r="H105" s="508"/>
      <c r="I105" s="236">
        <v>0</v>
      </c>
      <c r="J105" s="237">
        <v>0</v>
      </c>
      <c r="K105" s="236">
        <v>0</v>
      </c>
      <c r="L105" s="237">
        <v>0</v>
      </c>
      <c r="M105" s="238">
        <v>0</v>
      </c>
      <c r="N105" s="236">
        <v>0</v>
      </c>
      <c r="O105" s="510"/>
      <c r="P105" s="294">
        <v>0</v>
      </c>
      <c r="Q105" s="295">
        <v>0</v>
      </c>
      <c r="R105" s="294">
        <v>0</v>
      </c>
      <c r="S105" s="295">
        <v>0</v>
      </c>
      <c r="T105" s="296">
        <v>0</v>
      </c>
      <c r="U105" s="297">
        <v>0</v>
      </c>
      <c r="V105" s="412"/>
    </row>
    <row r="106" spans="1:22" x14ac:dyDescent="0.2">
      <c r="A106" s="490">
        <v>687</v>
      </c>
      <c r="B106" s="187">
        <v>4</v>
      </c>
      <c r="C106" s="186">
        <v>3</v>
      </c>
      <c r="D106" s="185">
        <v>3</v>
      </c>
      <c r="E106" s="187">
        <v>0</v>
      </c>
      <c r="F106" s="188">
        <v>1</v>
      </c>
      <c r="G106" s="186">
        <v>0</v>
      </c>
      <c r="H106" s="508">
        <v>687</v>
      </c>
      <c r="I106" s="236">
        <v>4</v>
      </c>
      <c r="J106" s="237">
        <v>3</v>
      </c>
      <c r="K106" s="236">
        <v>3</v>
      </c>
      <c r="L106" s="237">
        <v>0</v>
      </c>
      <c r="M106" s="238">
        <v>1</v>
      </c>
      <c r="N106" s="236">
        <v>0</v>
      </c>
      <c r="O106" s="510">
        <v>687</v>
      </c>
      <c r="P106" s="294">
        <v>4</v>
      </c>
      <c r="Q106" s="295">
        <v>3</v>
      </c>
      <c r="R106" s="294">
        <v>3</v>
      </c>
      <c r="S106" s="295">
        <v>0</v>
      </c>
      <c r="T106" s="296">
        <v>1</v>
      </c>
      <c r="U106" s="297">
        <v>0</v>
      </c>
      <c r="V106" s="412"/>
    </row>
    <row r="107" spans="1:22" x14ac:dyDescent="0.2">
      <c r="A107" s="490">
        <v>704</v>
      </c>
      <c r="B107" s="187">
        <v>9</v>
      </c>
      <c r="C107" s="186">
        <v>10</v>
      </c>
      <c r="D107" s="185">
        <v>14</v>
      </c>
      <c r="E107" s="187">
        <v>0</v>
      </c>
      <c r="F107" s="188">
        <v>1</v>
      </c>
      <c r="G107" s="186">
        <v>2</v>
      </c>
      <c r="H107" s="508">
        <v>704</v>
      </c>
      <c r="I107" s="236">
        <v>9</v>
      </c>
      <c r="J107" s="237">
        <v>11</v>
      </c>
      <c r="K107" s="236">
        <v>12</v>
      </c>
      <c r="L107" s="237">
        <v>0</v>
      </c>
      <c r="M107" s="238">
        <v>0</v>
      </c>
      <c r="N107" s="236">
        <v>0</v>
      </c>
      <c r="O107" s="510">
        <v>704</v>
      </c>
      <c r="P107" s="294">
        <v>9</v>
      </c>
      <c r="Q107" s="295">
        <v>11</v>
      </c>
      <c r="R107" s="294">
        <v>12</v>
      </c>
      <c r="S107" s="295">
        <v>0</v>
      </c>
      <c r="T107" s="296">
        <v>0</v>
      </c>
      <c r="U107" s="297">
        <v>0</v>
      </c>
      <c r="V107" s="412"/>
    </row>
    <row r="108" spans="1:22" x14ac:dyDescent="0.2">
      <c r="A108" s="490">
        <v>720</v>
      </c>
      <c r="B108" s="187">
        <v>27</v>
      </c>
      <c r="C108" s="186">
        <v>24</v>
      </c>
      <c r="D108" s="185">
        <v>32</v>
      </c>
      <c r="E108" s="187">
        <v>0</v>
      </c>
      <c r="F108" s="188">
        <v>0</v>
      </c>
      <c r="G108" s="186">
        <v>0</v>
      </c>
      <c r="H108" s="508">
        <v>720</v>
      </c>
      <c r="I108" s="236">
        <v>19</v>
      </c>
      <c r="J108" s="237">
        <v>23</v>
      </c>
      <c r="K108" s="236">
        <v>22</v>
      </c>
      <c r="L108" s="237">
        <v>0</v>
      </c>
      <c r="M108" s="238">
        <v>0</v>
      </c>
      <c r="N108" s="236">
        <v>0</v>
      </c>
      <c r="O108" s="510">
        <v>720</v>
      </c>
      <c r="P108" s="294">
        <v>20</v>
      </c>
      <c r="Q108" s="295">
        <v>23</v>
      </c>
      <c r="R108" s="294">
        <v>22</v>
      </c>
      <c r="S108" s="295">
        <v>0</v>
      </c>
      <c r="T108" s="296">
        <v>0</v>
      </c>
      <c r="U108" s="297">
        <v>0</v>
      </c>
      <c r="V108" s="412"/>
    </row>
    <row r="109" spans="1:22" x14ac:dyDescent="0.2">
      <c r="A109" s="490">
        <v>733</v>
      </c>
      <c r="B109" s="187">
        <v>12</v>
      </c>
      <c r="C109" s="186">
        <v>14</v>
      </c>
      <c r="D109" s="185">
        <v>14</v>
      </c>
      <c r="E109" s="187">
        <v>0</v>
      </c>
      <c r="F109" s="188">
        <v>0</v>
      </c>
      <c r="G109" s="186">
        <v>0</v>
      </c>
      <c r="H109" s="508">
        <v>733</v>
      </c>
      <c r="I109" s="236">
        <v>12</v>
      </c>
      <c r="J109" s="237">
        <v>13</v>
      </c>
      <c r="K109" s="236">
        <v>13</v>
      </c>
      <c r="L109" s="237">
        <v>0</v>
      </c>
      <c r="M109" s="238">
        <v>0</v>
      </c>
      <c r="N109" s="236">
        <v>0</v>
      </c>
      <c r="O109" s="510">
        <v>733</v>
      </c>
      <c r="P109" s="294">
        <v>12</v>
      </c>
      <c r="Q109" s="295">
        <v>13</v>
      </c>
      <c r="R109" s="294">
        <v>13</v>
      </c>
      <c r="S109" s="295">
        <v>0</v>
      </c>
      <c r="T109" s="296">
        <v>0</v>
      </c>
      <c r="U109" s="297">
        <v>0</v>
      </c>
      <c r="V109" s="412"/>
    </row>
    <row r="110" spans="1:22" x14ac:dyDescent="0.2">
      <c r="A110" s="490">
        <v>734</v>
      </c>
      <c r="B110" s="187">
        <v>13</v>
      </c>
      <c r="C110" s="186">
        <v>12</v>
      </c>
      <c r="D110" s="185">
        <v>13</v>
      </c>
      <c r="E110" s="187">
        <v>0</v>
      </c>
      <c r="F110" s="188">
        <v>0</v>
      </c>
      <c r="G110" s="186">
        <v>0</v>
      </c>
      <c r="H110" s="508"/>
      <c r="I110" s="236">
        <v>0</v>
      </c>
      <c r="J110" s="237">
        <v>0</v>
      </c>
      <c r="K110" s="236">
        <v>0</v>
      </c>
      <c r="L110" s="237">
        <v>0</v>
      </c>
      <c r="M110" s="238">
        <v>0</v>
      </c>
      <c r="N110" s="236">
        <v>0</v>
      </c>
      <c r="O110" s="510"/>
      <c r="P110" s="294">
        <v>0</v>
      </c>
      <c r="Q110" s="295">
        <v>0</v>
      </c>
      <c r="R110" s="294">
        <v>0</v>
      </c>
      <c r="S110" s="295">
        <v>0</v>
      </c>
      <c r="T110" s="296">
        <v>0</v>
      </c>
      <c r="U110" s="297">
        <v>0</v>
      </c>
      <c r="V110" s="412"/>
    </row>
    <row r="111" spans="1:22" x14ac:dyDescent="0.2">
      <c r="A111" s="490">
        <v>744</v>
      </c>
      <c r="B111" s="187">
        <v>12</v>
      </c>
      <c r="C111" s="186">
        <v>12</v>
      </c>
      <c r="D111" s="185">
        <v>13</v>
      </c>
      <c r="E111" s="187">
        <v>0</v>
      </c>
      <c r="F111" s="188">
        <v>0</v>
      </c>
      <c r="G111" s="186">
        <v>0</v>
      </c>
      <c r="H111" s="508">
        <v>744</v>
      </c>
      <c r="I111" s="236">
        <v>5</v>
      </c>
      <c r="J111" s="237">
        <v>5</v>
      </c>
      <c r="K111" s="236">
        <v>5</v>
      </c>
      <c r="L111" s="237">
        <v>0</v>
      </c>
      <c r="M111" s="238">
        <v>0</v>
      </c>
      <c r="N111" s="236">
        <v>0</v>
      </c>
      <c r="O111" s="510">
        <v>744</v>
      </c>
      <c r="P111" s="294">
        <v>5</v>
      </c>
      <c r="Q111" s="295">
        <v>5</v>
      </c>
      <c r="R111" s="294">
        <v>5</v>
      </c>
      <c r="S111" s="295">
        <v>0</v>
      </c>
      <c r="T111" s="296">
        <v>0</v>
      </c>
      <c r="U111" s="297">
        <v>0</v>
      </c>
      <c r="V111" s="412"/>
    </row>
    <row r="112" spans="1:22" x14ac:dyDescent="0.2">
      <c r="A112" s="490">
        <v>750</v>
      </c>
      <c r="B112" s="187">
        <v>8</v>
      </c>
      <c r="C112" s="186">
        <v>6</v>
      </c>
      <c r="D112" s="185">
        <v>9</v>
      </c>
      <c r="E112" s="187">
        <v>0</v>
      </c>
      <c r="F112" s="188">
        <v>0</v>
      </c>
      <c r="G112" s="186">
        <v>0</v>
      </c>
      <c r="H112" s="508"/>
      <c r="I112" s="236">
        <v>0</v>
      </c>
      <c r="J112" s="237">
        <v>0</v>
      </c>
      <c r="K112" s="236">
        <v>0</v>
      </c>
      <c r="L112" s="237">
        <v>0</v>
      </c>
      <c r="M112" s="238">
        <v>0</v>
      </c>
      <c r="N112" s="236">
        <v>0</v>
      </c>
      <c r="O112" s="510"/>
      <c r="P112" s="294">
        <v>0</v>
      </c>
      <c r="Q112" s="295">
        <v>0</v>
      </c>
      <c r="R112" s="294">
        <v>0</v>
      </c>
      <c r="S112" s="295">
        <v>0</v>
      </c>
      <c r="T112" s="296">
        <v>0</v>
      </c>
      <c r="U112" s="297">
        <v>0</v>
      </c>
      <c r="V112" s="412"/>
    </row>
    <row r="113" spans="1:22" x14ac:dyDescent="0.2">
      <c r="A113" s="490">
        <v>754</v>
      </c>
      <c r="B113" s="187">
        <v>10</v>
      </c>
      <c r="C113" s="186">
        <v>11</v>
      </c>
      <c r="D113" s="185">
        <v>14</v>
      </c>
      <c r="E113" s="187">
        <v>0</v>
      </c>
      <c r="F113" s="188">
        <v>1</v>
      </c>
      <c r="G113" s="186">
        <v>1</v>
      </c>
      <c r="H113" s="508">
        <v>754</v>
      </c>
      <c r="I113" s="236">
        <v>9</v>
      </c>
      <c r="J113" s="237">
        <v>11</v>
      </c>
      <c r="K113" s="236">
        <v>13</v>
      </c>
      <c r="L113" s="237">
        <v>0</v>
      </c>
      <c r="M113" s="238">
        <v>0</v>
      </c>
      <c r="N113" s="236">
        <v>0</v>
      </c>
      <c r="O113" s="510">
        <v>754</v>
      </c>
      <c r="P113" s="294">
        <v>8</v>
      </c>
      <c r="Q113" s="295">
        <v>10</v>
      </c>
      <c r="R113" s="294">
        <v>12</v>
      </c>
      <c r="S113" s="295">
        <v>0</v>
      </c>
      <c r="T113" s="296">
        <v>0</v>
      </c>
      <c r="U113" s="297">
        <v>0</v>
      </c>
      <c r="V113" s="412"/>
    </row>
    <row r="114" spans="1:22" ht="10.5" customHeight="1" x14ac:dyDescent="0.2">
      <c r="A114" s="490">
        <v>757</v>
      </c>
      <c r="B114" s="187">
        <v>13</v>
      </c>
      <c r="C114" s="186">
        <v>12</v>
      </c>
      <c r="D114" s="185">
        <v>16</v>
      </c>
      <c r="E114" s="187">
        <v>0</v>
      </c>
      <c r="F114" s="188">
        <v>0</v>
      </c>
      <c r="G114" s="186">
        <v>0</v>
      </c>
      <c r="H114" s="508"/>
      <c r="I114" s="236">
        <v>0</v>
      </c>
      <c r="J114" s="237">
        <v>0</v>
      </c>
      <c r="K114" s="236">
        <v>0</v>
      </c>
      <c r="L114" s="237">
        <v>0</v>
      </c>
      <c r="M114" s="238">
        <v>0</v>
      </c>
      <c r="N114" s="236">
        <v>0</v>
      </c>
      <c r="O114" s="510"/>
      <c r="P114" s="294">
        <v>0</v>
      </c>
      <c r="Q114" s="295">
        <v>0</v>
      </c>
      <c r="R114" s="294">
        <v>0</v>
      </c>
      <c r="S114" s="295">
        <v>0</v>
      </c>
      <c r="T114" s="296">
        <v>0</v>
      </c>
      <c r="U114" s="297">
        <v>0</v>
      </c>
      <c r="V114" s="412"/>
    </row>
    <row r="115" spans="1:22" x14ac:dyDescent="0.2">
      <c r="A115" s="490">
        <v>770</v>
      </c>
      <c r="B115" s="187">
        <v>12</v>
      </c>
      <c r="C115" s="186">
        <v>8</v>
      </c>
      <c r="D115" s="185">
        <v>13</v>
      </c>
      <c r="E115" s="187">
        <v>0</v>
      </c>
      <c r="F115" s="188">
        <v>0</v>
      </c>
      <c r="G115" s="186">
        <v>0</v>
      </c>
      <c r="H115" s="508"/>
      <c r="I115" s="236">
        <v>0</v>
      </c>
      <c r="J115" s="237">
        <v>0</v>
      </c>
      <c r="K115" s="236">
        <v>0</v>
      </c>
      <c r="L115" s="237">
        <v>0</v>
      </c>
      <c r="M115" s="238">
        <v>0</v>
      </c>
      <c r="N115" s="236">
        <v>0</v>
      </c>
      <c r="O115" s="510"/>
      <c r="P115" s="294">
        <v>0</v>
      </c>
      <c r="Q115" s="295">
        <v>0</v>
      </c>
      <c r="R115" s="294">
        <v>0</v>
      </c>
      <c r="S115" s="295">
        <v>0</v>
      </c>
      <c r="T115" s="296">
        <v>0</v>
      </c>
      <c r="U115" s="297">
        <v>0</v>
      </c>
      <c r="V115" s="412"/>
    </row>
    <row r="116" spans="1:22" x14ac:dyDescent="0.2">
      <c r="A116" s="490">
        <v>780</v>
      </c>
      <c r="B116" s="187">
        <v>11</v>
      </c>
      <c r="C116" s="186">
        <v>10</v>
      </c>
      <c r="D116" s="185">
        <v>16</v>
      </c>
      <c r="E116" s="187">
        <v>0</v>
      </c>
      <c r="F116" s="188">
        <v>0</v>
      </c>
      <c r="G116" s="186">
        <v>0</v>
      </c>
      <c r="H116" s="508"/>
      <c r="I116" s="236">
        <v>0</v>
      </c>
      <c r="J116" s="237">
        <v>0</v>
      </c>
      <c r="K116" s="236">
        <v>0</v>
      </c>
      <c r="L116" s="237">
        <v>0</v>
      </c>
      <c r="M116" s="238">
        <v>0</v>
      </c>
      <c r="N116" s="236">
        <v>0</v>
      </c>
      <c r="O116" s="510"/>
      <c r="P116" s="294">
        <v>0</v>
      </c>
      <c r="Q116" s="295">
        <v>0</v>
      </c>
      <c r="R116" s="294">
        <v>0</v>
      </c>
      <c r="S116" s="295">
        <v>0</v>
      </c>
      <c r="T116" s="296">
        <v>0</v>
      </c>
      <c r="U116" s="297">
        <v>0</v>
      </c>
      <c r="V116" s="412"/>
    </row>
    <row r="117" spans="1:22" x14ac:dyDescent="0.2">
      <c r="A117" s="490">
        <v>794</v>
      </c>
      <c r="B117" s="187">
        <v>11</v>
      </c>
      <c r="C117" s="186">
        <v>9</v>
      </c>
      <c r="D117" s="185">
        <v>11</v>
      </c>
      <c r="E117" s="187">
        <v>0</v>
      </c>
      <c r="F117" s="188">
        <v>0</v>
      </c>
      <c r="G117" s="186">
        <v>1</v>
      </c>
      <c r="H117" s="508"/>
      <c r="I117" s="236">
        <v>0</v>
      </c>
      <c r="J117" s="237">
        <v>0</v>
      </c>
      <c r="K117" s="236">
        <v>0</v>
      </c>
      <c r="L117" s="237">
        <v>0</v>
      </c>
      <c r="M117" s="238">
        <v>0</v>
      </c>
      <c r="N117" s="236">
        <v>0</v>
      </c>
      <c r="O117" s="510"/>
      <c r="P117" s="294">
        <v>0</v>
      </c>
      <c r="Q117" s="295">
        <v>0</v>
      </c>
      <c r="R117" s="294">
        <v>0</v>
      </c>
      <c r="S117" s="295">
        <v>0</v>
      </c>
      <c r="T117" s="296">
        <v>0</v>
      </c>
      <c r="U117" s="297">
        <v>0</v>
      </c>
      <c r="V117" s="412"/>
    </row>
    <row r="118" spans="1:22" x14ac:dyDescent="0.2">
      <c r="A118" s="490">
        <v>854</v>
      </c>
      <c r="B118" s="187">
        <v>4</v>
      </c>
      <c r="C118" s="186">
        <v>4</v>
      </c>
      <c r="D118" s="185">
        <v>4</v>
      </c>
      <c r="E118" s="187">
        <v>0</v>
      </c>
      <c r="F118" s="188">
        <v>0</v>
      </c>
      <c r="G118" s="186">
        <v>0</v>
      </c>
      <c r="H118" s="508">
        <v>854</v>
      </c>
      <c r="I118" s="236">
        <v>4</v>
      </c>
      <c r="J118" s="237">
        <v>4</v>
      </c>
      <c r="K118" s="236">
        <v>4</v>
      </c>
      <c r="L118" s="237">
        <v>0</v>
      </c>
      <c r="M118" s="238">
        <v>0</v>
      </c>
      <c r="N118" s="236">
        <v>0</v>
      </c>
      <c r="O118" s="510">
        <v>854</v>
      </c>
      <c r="P118" s="294">
        <v>4</v>
      </c>
      <c r="Q118" s="295">
        <v>4</v>
      </c>
      <c r="R118" s="294">
        <v>4</v>
      </c>
      <c r="S118" s="295">
        <v>0</v>
      </c>
      <c r="T118" s="296">
        <v>0</v>
      </c>
      <c r="U118" s="297">
        <v>0</v>
      </c>
      <c r="V118" s="412"/>
    </row>
    <row r="119" spans="1:22" x14ac:dyDescent="0.2">
      <c r="A119" s="490">
        <v>901</v>
      </c>
      <c r="B119" s="187">
        <v>15</v>
      </c>
      <c r="C119" s="186">
        <v>13</v>
      </c>
      <c r="D119" s="185">
        <v>14</v>
      </c>
      <c r="E119" s="187">
        <v>3</v>
      </c>
      <c r="F119" s="188">
        <v>0</v>
      </c>
      <c r="G119" s="186">
        <v>0</v>
      </c>
      <c r="H119" s="508">
        <v>901</v>
      </c>
      <c r="I119" s="236">
        <v>14</v>
      </c>
      <c r="J119" s="237">
        <v>12</v>
      </c>
      <c r="K119" s="236">
        <v>14</v>
      </c>
      <c r="L119" s="237">
        <v>3</v>
      </c>
      <c r="M119" s="238">
        <v>0</v>
      </c>
      <c r="N119" s="236">
        <v>0</v>
      </c>
      <c r="O119" s="510">
        <v>901</v>
      </c>
      <c r="P119" s="294">
        <v>12</v>
      </c>
      <c r="Q119" s="295">
        <v>12</v>
      </c>
      <c r="R119" s="294">
        <v>13</v>
      </c>
      <c r="S119" s="295">
        <v>3</v>
      </c>
      <c r="T119" s="296">
        <v>0</v>
      </c>
      <c r="U119" s="297">
        <v>0</v>
      </c>
      <c r="V119" s="412"/>
    </row>
    <row r="120" spans="1:22" x14ac:dyDescent="0.2">
      <c r="A120" s="490">
        <v>910</v>
      </c>
      <c r="B120" s="187">
        <v>18</v>
      </c>
      <c r="C120" s="186">
        <v>13</v>
      </c>
      <c r="D120" s="185">
        <v>18</v>
      </c>
      <c r="E120" s="187">
        <v>3</v>
      </c>
      <c r="F120" s="188">
        <v>0</v>
      </c>
      <c r="G120" s="186">
        <v>0</v>
      </c>
      <c r="H120" s="508">
        <v>910</v>
      </c>
      <c r="I120" s="236">
        <v>12</v>
      </c>
      <c r="J120" s="237">
        <v>12</v>
      </c>
      <c r="K120" s="236">
        <v>13</v>
      </c>
      <c r="L120" s="237">
        <v>3</v>
      </c>
      <c r="M120" s="238">
        <v>0</v>
      </c>
      <c r="N120" s="236">
        <v>0</v>
      </c>
      <c r="O120" s="510">
        <v>910</v>
      </c>
      <c r="P120" s="294">
        <v>12</v>
      </c>
      <c r="Q120" s="295">
        <v>12</v>
      </c>
      <c r="R120" s="294">
        <v>13</v>
      </c>
      <c r="S120" s="295">
        <v>3</v>
      </c>
      <c r="T120" s="296">
        <v>0</v>
      </c>
      <c r="U120" s="297">
        <v>0</v>
      </c>
    </row>
    <row r="121" spans="1:22" ht="13.5" thickBot="1" x14ac:dyDescent="0.25">
      <c r="A121" s="491"/>
      <c r="B121" s="193"/>
      <c r="C121" s="192"/>
      <c r="D121" s="191"/>
      <c r="E121" s="193"/>
      <c r="F121" s="194"/>
      <c r="G121" s="192"/>
      <c r="H121" s="433"/>
      <c r="I121" s="240"/>
      <c r="J121" s="241"/>
      <c r="K121" s="240"/>
      <c r="L121" s="241"/>
      <c r="M121" s="242"/>
      <c r="N121" s="240"/>
      <c r="O121" s="511"/>
      <c r="P121" s="298"/>
      <c r="Q121" s="299"/>
      <c r="R121" s="298"/>
      <c r="S121" s="299"/>
      <c r="T121" s="300"/>
      <c r="U121" s="301"/>
      <c r="V121" s="412"/>
    </row>
    <row r="122" spans="1:22" ht="16.5" customHeight="1" x14ac:dyDescent="0.2">
      <c r="A122" s="180"/>
      <c r="B122" s="78"/>
      <c r="C122" s="78"/>
      <c r="D122" s="78"/>
      <c r="E122" s="78"/>
      <c r="F122" s="78"/>
      <c r="G122" s="78"/>
      <c r="H122" s="421"/>
      <c r="I122" s="332"/>
      <c r="J122" s="332"/>
      <c r="K122" s="332"/>
      <c r="L122" s="332"/>
      <c r="M122" s="332"/>
      <c r="N122" s="332"/>
      <c r="O122" s="392"/>
      <c r="P122" s="332"/>
      <c r="Q122" s="332"/>
      <c r="R122" s="332"/>
      <c r="S122" s="332"/>
      <c r="T122" s="332"/>
      <c r="U122" s="332"/>
    </row>
    <row r="123" spans="1:22" ht="18" x14ac:dyDescent="0.25">
      <c r="A123" s="180"/>
      <c r="B123" s="78"/>
      <c r="C123" s="78"/>
      <c r="D123" s="78"/>
      <c r="E123" s="78"/>
      <c r="F123" s="78"/>
      <c r="G123" s="78"/>
      <c r="H123" s="421"/>
      <c r="I123" s="666" t="s">
        <v>99</v>
      </c>
      <c r="J123" s="667"/>
      <c r="K123" s="667"/>
      <c r="L123" s="667"/>
      <c r="M123" s="667"/>
      <c r="N123" s="668"/>
      <c r="O123" s="421"/>
      <c r="P123" s="332"/>
      <c r="Q123" s="332"/>
      <c r="R123" s="332"/>
      <c r="S123" s="332"/>
      <c r="T123" s="332"/>
      <c r="U123" s="332"/>
    </row>
    <row r="124" spans="1:22" ht="18.75" thickBot="1" x14ac:dyDescent="0.3">
      <c r="A124" s="180"/>
      <c r="B124" s="78"/>
      <c r="C124" s="78"/>
      <c r="D124" s="78"/>
      <c r="E124" s="78"/>
      <c r="F124" s="78"/>
      <c r="G124" s="78"/>
      <c r="H124" s="421"/>
      <c r="O124" s="419"/>
      <c r="P124" s="78"/>
      <c r="Q124" s="78"/>
      <c r="R124" s="78"/>
      <c r="S124" s="78"/>
      <c r="T124" s="78"/>
      <c r="U124" s="78"/>
      <c r="V124" s="412"/>
    </row>
    <row r="125" spans="1:22" x14ac:dyDescent="0.2">
      <c r="A125" s="435">
        <v>96</v>
      </c>
      <c r="B125" s="167">
        <v>3</v>
      </c>
      <c r="C125" s="513">
        <v>3</v>
      </c>
      <c r="D125" s="190">
        <v>3</v>
      </c>
      <c r="E125" s="514">
        <v>0</v>
      </c>
      <c r="F125" s="515">
        <v>0</v>
      </c>
      <c r="G125" s="513">
        <v>0</v>
      </c>
      <c r="H125" s="507">
        <v>96</v>
      </c>
      <c r="I125" s="516">
        <v>3</v>
      </c>
      <c r="J125" s="517">
        <v>3</v>
      </c>
      <c r="K125" s="516">
        <v>3</v>
      </c>
      <c r="L125" s="517">
        <v>0</v>
      </c>
      <c r="M125" s="518">
        <v>0</v>
      </c>
      <c r="N125" s="516">
        <v>0</v>
      </c>
      <c r="O125" s="509">
        <v>96</v>
      </c>
      <c r="P125" s="519">
        <v>3</v>
      </c>
      <c r="Q125" s="293">
        <v>3</v>
      </c>
      <c r="R125" s="519">
        <v>3</v>
      </c>
      <c r="S125" s="293">
        <v>0</v>
      </c>
      <c r="T125" s="520">
        <v>0</v>
      </c>
      <c r="U125" s="521">
        <v>0</v>
      </c>
      <c r="V125" s="412"/>
    </row>
    <row r="126" spans="1:22" x14ac:dyDescent="0.2">
      <c r="A126" s="490">
        <v>125</v>
      </c>
      <c r="B126" s="187">
        <v>5</v>
      </c>
      <c r="C126" s="186">
        <v>8</v>
      </c>
      <c r="D126" s="185">
        <v>9</v>
      </c>
      <c r="E126" s="187">
        <v>0</v>
      </c>
      <c r="F126" s="188">
        <v>0</v>
      </c>
      <c r="G126" s="186">
        <v>0</v>
      </c>
      <c r="H126" s="508">
        <v>125</v>
      </c>
      <c r="I126" s="236">
        <v>5</v>
      </c>
      <c r="J126" s="237">
        <v>7</v>
      </c>
      <c r="K126" s="236">
        <v>7</v>
      </c>
      <c r="L126" s="237">
        <v>0</v>
      </c>
      <c r="M126" s="238">
        <v>0</v>
      </c>
      <c r="N126" s="236">
        <v>0</v>
      </c>
      <c r="O126" s="510">
        <v>125</v>
      </c>
      <c r="P126" s="294">
        <v>5</v>
      </c>
      <c r="Q126" s="295">
        <v>7</v>
      </c>
      <c r="R126" s="294">
        <v>7</v>
      </c>
      <c r="S126" s="295">
        <v>0</v>
      </c>
      <c r="T126" s="296">
        <v>0</v>
      </c>
      <c r="U126" s="297">
        <v>0</v>
      </c>
      <c r="V126" s="412"/>
    </row>
    <row r="127" spans="1:22" s="34" customFormat="1" x14ac:dyDescent="0.2">
      <c r="A127" s="490">
        <v>128</v>
      </c>
      <c r="B127" s="187">
        <v>3</v>
      </c>
      <c r="C127" s="186">
        <v>3</v>
      </c>
      <c r="D127" s="185">
        <v>3</v>
      </c>
      <c r="E127" s="187">
        <v>0</v>
      </c>
      <c r="F127" s="188">
        <v>0</v>
      </c>
      <c r="G127" s="186">
        <v>0</v>
      </c>
      <c r="H127" s="508"/>
      <c r="I127" s="236">
        <v>0</v>
      </c>
      <c r="J127" s="237">
        <v>0</v>
      </c>
      <c r="K127" s="236">
        <v>0</v>
      </c>
      <c r="L127" s="237">
        <v>0</v>
      </c>
      <c r="M127" s="238">
        <v>0</v>
      </c>
      <c r="N127" s="236">
        <v>0</v>
      </c>
      <c r="O127" s="510"/>
      <c r="P127" s="294">
        <v>0</v>
      </c>
      <c r="Q127" s="295">
        <v>0</v>
      </c>
      <c r="R127" s="294">
        <v>0</v>
      </c>
      <c r="S127" s="295">
        <v>0</v>
      </c>
      <c r="T127" s="296">
        <v>0</v>
      </c>
      <c r="U127" s="297">
        <v>0</v>
      </c>
      <c r="V127" s="412"/>
    </row>
    <row r="128" spans="1:22" s="34" customFormat="1" x14ac:dyDescent="0.2">
      <c r="A128" s="490">
        <v>130</v>
      </c>
      <c r="B128" s="187">
        <v>5</v>
      </c>
      <c r="C128" s="186">
        <v>4</v>
      </c>
      <c r="D128" s="185">
        <v>8</v>
      </c>
      <c r="E128" s="187">
        <v>0</v>
      </c>
      <c r="F128" s="188">
        <v>0</v>
      </c>
      <c r="G128" s="186">
        <v>0</v>
      </c>
      <c r="H128" s="508">
        <v>130</v>
      </c>
      <c r="I128" s="236">
        <v>4</v>
      </c>
      <c r="J128" s="237">
        <v>4</v>
      </c>
      <c r="K128" s="236">
        <v>4</v>
      </c>
      <c r="L128" s="237">
        <v>0</v>
      </c>
      <c r="M128" s="238">
        <v>0</v>
      </c>
      <c r="N128" s="236">
        <v>0</v>
      </c>
      <c r="O128" s="510">
        <v>130</v>
      </c>
      <c r="P128" s="294">
        <v>4</v>
      </c>
      <c r="Q128" s="295">
        <v>4</v>
      </c>
      <c r="R128" s="294">
        <v>4</v>
      </c>
      <c r="S128" s="295">
        <v>0</v>
      </c>
      <c r="T128" s="296">
        <v>0</v>
      </c>
      <c r="U128" s="297">
        <v>0</v>
      </c>
      <c r="V128" s="412"/>
    </row>
    <row r="129" spans="1:22" x14ac:dyDescent="0.2">
      <c r="A129" s="490">
        <v>167</v>
      </c>
      <c r="B129" s="187">
        <v>4</v>
      </c>
      <c r="C129" s="186">
        <v>4</v>
      </c>
      <c r="D129" s="185">
        <v>4</v>
      </c>
      <c r="E129" s="187">
        <v>0</v>
      </c>
      <c r="F129" s="188">
        <v>0</v>
      </c>
      <c r="G129" s="186">
        <v>0</v>
      </c>
      <c r="H129" s="508">
        <v>167</v>
      </c>
      <c r="I129" s="236">
        <v>4</v>
      </c>
      <c r="J129" s="237">
        <v>4</v>
      </c>
      <c r="K129" s="236">
        <v>4</v>
      </c>
      <c r="L129" s="237">
        <v>0</v>
      </c>
      <c r="M129" s="238">
        <v>0</v>
      </c>
      <c r="N129" s="236">
        <v>0</v>
      </c>
      <c r="O129" s="510">
        <v>167</v>
      </c>
      <c r="P129" s="294">
        <v>4</v>
      </c>
      <c r="Q129" s="295">
        <v>4</v>
      </c>
      <c r="R129" s="294">
        <v>4</v>
      </c>
      <c r="S129" s="295">
        <v>0</v>
      </c>
      <c r="T129" s="296">
        <v>0</v>
      </c>
      <c r="U129" s="297">
        <v>0</v>
      </c>
      <c r="V129" s="412"/>
    </row>
    <row r="130" spans="1:22" s="34" customFormat="1" x14ac:dyDescent="0.2">
      <c r="A130" s="490">
        <v>205</v>
      </c>
      <c r="B130" s="187">
        <v>9</v>
      </c>
      <c r="C130" s="186">
        <v>5</v>
      </c>
      <c r="D130" s="185">
        <v>8</v>
      </c>
      <c r="E130" s="187">
        <v>0</v>
      </c>
      <c r="F130" s="188">
        <v>0</v>
      </c>
      <c r="G130" s="186">
        <v>0</v>
      </c>
      <c r="H130" s="508">
        <v>205</v>
      </c>
      <c r="I130" s="236">
        <v>4</v>
      </c>
      <c r="J130" s="237">
        <v>4</v>
      </c>
      <c r="K130" s="236">
        <v>4</v>
      </c>
      <c r="L130" s="237">
        <v>0</v>
      </c>
      <c r="M130" s="238">
        <v>0</v>
      </c>
      <c r="N130" s="236">
        <v>0</v>
      </c>
      <c r="O130" s="510">
        <v>205</v>
      </c>
      <c r="P130" s="294">
        <v>4</v>
      </c>
      <c r="Q130" s="295">
        <v>4</v>
      </c>
      <c r="R130" s="294">
        <v>4</v>
      </c>
      <c r="S130" s="295">
        <v>0</v>
      </c>
      <c r="T130" s="296">
        <v>0</v>
      </c>
      <c r="U130" s="297">
        <v>0</v>
      </c>
      <c r="V130" s="412"/>
    </row>
    <row r="131" spans="1:22" x14ac:dyDescent="0.2">
      <c r="A131" s="490">
        <v>218</v>
      </c>
      <c r="B131" s="187">
        <v>2</v>
      </c>
      <c r="C131" s="186">
        <v>2</v>
      </c>
      <c r="D131" s="185">
        <v>2</v>
      </c>
      <c r="E131" s="187">
        <v>0</v>
      </c>
      <c r="F131" s="188">
        <v>0</v>
      </c>
      <c r="G131" s="186">
        <v>0</v>
      </c>
      <c r="H131" s="508">
        <v>218</v>
      </c>
      <c r="I131" s="236">
        <v>2</v>
      </c>
      <c r="J131" s="237">
        <v>2</v>
      </c>
      <c r="K131" s="236">
        <v>2</v>
      </c>
      <c r="L131" s="237">
        <v>0</v>
      </c>
      <c r="M131" s="238">
        <v>0</v>
      </c>
      <c r="N131" s="236">
        <v>0</v>
      </c>
      <c r="O131" s="510">
        <v>218</v>
      </c>
      <c r="P131" s="294">
        <v>2</v>
      </c>
      <c r="Q131" s="295">
        <v>2</v>
      </c>
      <c r="R131" s="294">
        <v>2</v>
      </c>
      <c r="S131" s="295">
        <v>0</v>
      </c>
      <c r="T131" s="296">
        <v>0</v>
      </c>
      <c r="U131" s="297">
        <v>0</v>
      </c>
      <c r="V131" s="412"/>
    </row>
    <row r="132" spans="1:22" x14ac:dyDescent="0.2">
      <c r="A132" s="490">
        <v>232</v>
      </c>
      <c r="B132" s="187">
        <v>11</v>
      </c>
      <c r="C132" s="186">
        <v>9</v>
      </c>
      <c r="D132" s="185">
        <v>10</v>
      </c>
      <c r="E132" s="187">
        <v>0</v>
      </c>
      <c r="F132" s="188">
        <v>0</v>
      </c>
      <c r="G132" s="186">
        <v>0</v>
      </c>
      <c r="H132" s="508">
        <v>232</v>
      </c>
      <c r="I132" s="236">
        <v>8</v>
      </c>
      <c r="J132" s="237">
        <v>8</v>
      </c>
      <c r="K132" s="236">
        <v>8</v>
      </c>
      <c r="L132" s="237">
        <v>0</v>
      </c>
      <c r="M132" s="238">
        <v>0</v>
      </c>
      <c r="N132" s="236">
        <v>0</v>
      </c>
      <c r="O132" s="510">
        <v>232</v>
      </c>
      <c r="P132" s="294">
        <v>8</v>
      </c>
      <c r="Q132" s="295">
        <v>8</v>
      </c>
      <c r="R132" s="294">
        <v>8</v>
      </c>
      <c r="S132" s="295">
        <v>0</v>
      </c>
      <c r="T132" s="296">
        <v>0</v>
      </c>
      <c r="U132" s="297">
        <v>0</v>
      </c>
      <c r="V132" s="412"/>
    </row>
    <row r="133" spans="1:22" x14ac:dyDescent="0.2">
      <c r="A133" s="490">
        <v>256</v>
      </c>
      <c r="B133" s="187">
        <v>4</v>
      </c>
      <c r="C133" s="186">
        <v>4</v>
      </c>
      <c r="D133" s="185">
        <v>4</v>
      </c>
      <c r="E133" s="187">
        <v>0</v>
      </c>
      <c r="F133" s="188">
        <v>0</v>
      </c>
      <c r="G133" s="186">
        <v>0</v>
      </c>
      <c r="H133" s="508">
        <v>256</v>
      </c>
      <c r="I133" s="236">
        <v>4</v>
      </c>
      <c r="J133" s="237">
        <v>4</v>
      </c>
      <c r="K133" s="236">
        <v>4</v>
      </c>
      <c r="L133" s="237">
        <v>0</v>
      </c>
      <c r="M133" s="238">
        <v>0</v>
      </c>
      <c r="N133" s="236">
        <v>0</v>
      </c>
      <c r="O133" s="510">
        <v>256</v>
      </c>
      <c r="P133" s="294">
        <v>4</v>
      </c>
      <c r="Q133" s="295">
        <v>4</v>
      </c>
      <c r="R133" s="294">
        <v>4</v>
      </c>
      <c r="S133" s="295">
        <v>0</v>
      </c>
      <c r="T133" s="296">
        <v>0</v>
      </c>
      <c r="U133" s="297">
        <v>0</v>
      </c>
      <c r="V133" s="412"/>
    </row>
    <row r="134" spans="1:22" x14ac:dyDescent="0.2">
      <c r="A134" s="490">
        <v>266</v>
      </c>
      <c r="B134" s="187">
        <v>7</v>
      </c>
      <c r="C134" s="186">
        <v>8</v>
      </c>
      <c r="D134" s="185">
        <v>8</v>
      </c>
      <c r="E134" s="187">
        <v>0</v>
      </c>
      <c r="F134" s="188">
        <v>0</v>
      </c>
      <c r="G134" s="186">
        <v>0</v>
      </c>
      <c r="H134" s="508">
        <v>266</v>
      </c>
      <c r="I134" s="236">
        <v>5</v>
      </c>
      <c r="J134" s="237">
        <v>5</v>
      </c>
      <c r="K134" s="236">
        <v>5</v>
      </c>
      <c r="L134" s="237">
        <v>0</v>
      </c>
      <c r="M134" s="238">
        <v>0</v>
      </c>
      <c r="N134" s="236">
        <v>0</v>
      </c>
      <c r="O134" s="510">
        <v>266</v>
      </c>
      <c r="P134" s="294">
        <v>5</v>
      </c>
      <c r="Q134" s="295">
        <v>5</v>
      </c>
      <c r="R134" s="294">
        <v>5</v>
      </c>
      <c r="S134" s="295">
        <v>0</v>
      </c>
      <c r="T134" s="296">
        <v>0</v>
      </c>
      <c r="U134" s="297">
        <v>0</v>
      </c>
      <c r="V134" s="412"/>
    </row>
    <row r="135" spans="1:22" x14ac:dyDescent="0.2">
      <c r="A135" s="490">
        <v>501</v>
      </c>
      <c r="B135" s="187">
        <v>2</v>
      </c>
      <c r="C135" s="186">
        <v>2</v>
      </c>
      <c r="D135" s="185">
        <v>2</v>
      </c>
      <c r="E135" s="187">
        <v>0</v>
      </c>
      <c r="F135" s="188">
        <v>0</v>
      </c>
      <c r="G135" s="186">
        <v>0</v>
      </c>
      <c r="H135" s="508">
        <v>501</v>
      </c>
      <c r="I135" s="236">
        <v>2</v>
      </c>
      <c r="J135" s="237">
        <v>2</v>
      </c>
      <c r="K135" s="236">
        <v>2</v>
      </c>
      <c r="L135" s="237">
        <v>0</v>
      </c>
      <c r="M135" s="238">
        <v>0</v>
      </c>
      <c r="N135" s="236">
        <v>0</v>
      </c>
      <c r="O135" s="510">
        <v>501</v>
      </c>
      <c r="P135" s="294">
        <v>2</v>
      </c>
      <c r="Q135" s="295">
        <v>2</v>
      </c>
      <c r="R135" s="294">
        <v>2</v>
      </c>
      <c r="S135" s="295">
        <v>0</v>
      </c>
      <c r="T135" s="296">
        <v>0</v>
      </c>
      <c r="U135" s="297">
        <v>0</v>
      </c>
      <c r="V135" s="412"/>
    </row>
    <row r="136" spans="1:22" ht="13.5" customHeight="1" x14ac:dyDescent="0.2">
      <c r="A136" s="490">
        <v>577</v>
      </c>
      <c r="B136" s="187">
        <v>3</v>
      </c>
      <c r="C136" s="186">
        <v>3</v>
      </c>
      <c r="D136" s="185">
        <v>3</v>
      </c>
      <c r="E136" s="187">
        <v>0</v>
      </c>
      <c r="F136" s="188">
        <v>0</v>
      </c>
      <c r="G136" s="186">
        <v>0</v>
      </c>
      <c r="H136" s="508"/>
      <c r="I136" s="236">
        <v>0</v>
      </c>
      <c r="J136" s="237">
        <v>0</v>
      </c>
      <c r="K136" s="236">
        <v>0</v>
      </c>
      <c r="L136" s="237">
        <v>0</v>
      </c>
      <c r="M136" s="238">
        <v>0</v>
      </c>
      <c r="N136" s="236">
        <v>0</v>
      </c>
      <c r="O136" s="510"/>
      <c r="P136" s="294">
        <v>0</v>
      </c>
      <c r="Q136" s="295">
        <v>0</v>
      </c>
      <c r="R136" s="294">
        <v>0</v>
      </c>
      <c r="S136" s="295">
        <v>0</v>
      </c>
      <c r="T136" s="296">
        <v>0</v>
      </c>
      <c r="U136" s="297">
        <v>0</v>
      </c>
      <c r="V136" s="412"/>
    </row>
    <row r="137" spans="1:22" ht="12" customHeight="1" x14ac:dyDescent="0.2">
      <c r="A137" s="490">
        <v>603</v>
      </c>
      <c r="B137" s="187">
        <v>11</v>
      </c>
      <c r="C137" s="186">
        <v>12</v>
      </c>
      <c r="D137" s="185">
        <v>12</v>
      </c>
      <c r="E137" s="187">
        <v>0</v>
      </c>
      <c r="F137" s="188">
        <v>0</v>
      </c>
      <c r="G137" s="186">
        <v>0</v>
      </c>
      <c r="H137" s="508">
        <v>603</v>
      </c>
      <c r="I137" s="236">
        <v>8</v>
      </c>
      <c r="J137" s="237">
        <v>9</v>
      </c>
      <c r="K137" s="236">
        <v>11</v>
      </c>
      <c r="L137" s="237">
        <v>0</v>
      </c>
      <c r="M137" s="238">
        <v>0</v>
      </c>
      <c r="N137" s="236">
        <v>0</v>
      </c>
      <c r="O137" s="510">
        <v>603</v>
      </c>
      <c r="P137" s="294">
        <v>6</v>
      </c>
      <c r="Q137" s="295">
        <v>10</v>
      </c>
      <c r="R137" s="294">
        <v>11</v>
      </c>
      <c r="S137" s="295">
        <v>0</v>
      </c>
      <c r="T137" s="296">
        <v>0</v>
      </c>
      <c r="U137" s="297">
        <v>0</v>
      </c>
      <c r="V137" s="412"/>
    </row>
    <row r="138" spans="1:22" x14ac:dyDescent="0.2">
      <c r="A138" s="490">
        <v>605</v>
      </c>
      <c r="B138" s="187">
        <v>2</v>
      </c>
      <c r="C138" s="186">
        <v>2</v>
      </c>
      <c r="D138" s="185">
        <v>2</v>
      </c>
      <c r="E138" s="187">
        <v>0</v>
      </c>
      <c r="F138" s="188">
        <v>0</v>
      </c>
      <c r="G138" s="186">
        <v>0</v>
      </c>
      <c r="H138" s="508">
        <v>605</v>
      </c>
      <c r="I138" s="236">
        <v>2</v>
      </c>
      <c r="J138" s="237">
        <v>2</v>
      </c>
      <c r="K138" s="236">
        <v>2</v>
      </c>
      <c r="L138" s="237">
        <v>0</v>
      </c>
      <c r="M138" s="238">
        <v>0</v>
      </c>
      <c r="N138" s="236">
        <v>0</v>
      </c>
      <c r="O138" s="510">
        <v>605</v>
      </c>
      <c r="P138" s="294">
        <v>2</v>
      </c>
      <c r="Q138" s="295">
        <v>2</v>
      </c>
      <c r="R138" s="294">
        <v>2</v>
      </c>
      <c r="S138" s="295">
        <v>0</v>
      </c>
      <c r="T138" s="296">
        <v>0</v>
      </c>
      <c r="U138" s="297">
        <v>0</v>
      </c>
      <c r="V138" s="412"/>
    </row>
    <row r="139" spans="1:22" s="34" customFormat="1" ht="13.5" thickBot="1" x14ac:dyDescent="0.25">
      <c r="A139" s="494"/>
      <c r="B139" s="193"/>
      <c r="C139" s="192"/>
      <c r="D139" s="191"/>
      <c r="E139" s="193"/>
      <c r="F139" s="194"/>
      <c r="G139" s="192"/>
      <c r="H139" s="433"/>
      <c r="I139" s="240"/>
      <c r="J139" s="241"/>
      <c r="K139" s="240"/>
      <c r="L139" s="241"/>
      <c r="M139" s="242"/>
      <c r="N139" s="240"/>
      <c r="O139" s="512"/>
      <c r="P139" s="298"/>
      <c r="Q139" s="299"/>
      <c r="R139" s="298"/>
      <c r="S139" s="299"/>
      <c r="T139" s="300"/>
      <c r="U139" s="301"/>
    </row>
    <row r="140" spans="1:22" ht="16.5" customHeight="1" x14ac:dyDescent="0.2">
      <c r="A140" s="182"/>
      <c r="B140" s="178"/>
      <c r="C140" s="78"/>
      <c r="D140" s="78"/>
      <c r="E140" s="78"/>
      <c r="F140" s="78"/>
      <c r="G140" s="78"/>
      <c r="H140" s="421"/>
      <c r="I140" s="179"/>
      <c r="J140" s="179"/>
      <c r="K140" s="179"/>
      <c r="L140" s="179"/>
      <c r="M140" s="179"/>
      <c r="N140" s="179"/>
    </row>
    <row r="141" spans="1:22" ht="18" x14ac:dyDescent="0.25">
      <c r="A141" s="183"/>
      <c r="B141" s="178"/>
      <c r="C141" s="78"/>
      <c r="D141" s="78"/>
      <c r="E141" s="78"/>
      <c r="F141" s="78"/>
      <c r="G141" s="78"/>
      <c r="H141" s="421"/>
      <c r="I141" s="666" t="s">
        <v>16</v>
      </c>
      <c r="J141" s="667"/>
      <c r="K141" s="667"/>
      <c r="L141" s="667"/>
      <c r="M141" s="667"/>
      <c r="N141" s="668"/>
      <c r="O141" s="421"/>
      <c r="P141" s="78"/>
      <c r="Q141" s="78"/>
      <c r="R141" s="78"/>
      <c r="S141" s="78"/>
      <c r="T141" s="78"/>
      <c r="U141" s="79"/>
    </row>
    <row r="142" spans="1:22" ht="14.25" customHeight="1" thickBot="1" x14ac:dyDescent="0.3">
      <c r="A142" s="183"/>
      <c r="B142" s="178"/>
      <c r="C142" s="78"/>
      <c r="D142" s="78"/>
      <c r="E142" s="78"/>
      <c r="F142" s="78"/>
      <c r="G142" s="78"/>
      <c r="H142" s="421"/>
      <c r="I142" s="181"/>
      <c r="J142" s="181"/>
      <c r="K142" s="181"/>
      <c r="L142" s="181"/>
      <c r="M142" s="181"/>
      <c r="N142" s="181"/>
      <c r="O142" s="419"/>
      <c r="P142" s="78"/>
      <c r="Q142" s="78"/>
      <c r="R142" s="78"/>
      <c r="S142" s="78"/>
      <c r="T142" s="78"/>
      <c r="U142" s="79"/>
    </row>
    <row r="143" spans="1:22" ht="18" x14ac:dyDescent="0.25">
      <c r="A143" s="195"/>
      <c r="B143" s="672" t="s">
        <v>22</v>
      </c>
      <c r="C143" s="673"/>
      <c r="D143" s="673"/>
      <c r="E143" s="673"/>
      <c r="F143" s="673"/>
      <c r="G143" s="674"/>
      <c r="H143" s="451"/>
      <c r="I143" s="702" t="s">
        <v>23</v>
      </c>
      <c r="J143" s="703"/>
      <c r="K143" s="703"/>
      <c r="L143" s="703"/>
      <c r="M143" s="703"/>
      <c r="N143" s="704"/>
      <c r="O143" s="421"/>
      <c r="P143" s="705" t="s">
        <v>24</v>
      </c>
      <c r="Q143" s="706"/>
      <c r="R143" s="706"/>
      <c r="S143" s="706"/>
      <c r="T143" s="706"/>
      <c r="U143" s="707"/>
    </row>
    <row r="144" spans="1:22" ht="18.75" thickBot="1" x14ac:dyDescent="0.3">
      <c r="A144" s="664" t="s">
        <v>21</v>
      </c>
      <c r="B144" s="670" t="s">
        <v>26</v>
      </c>
      <c r="C144" s="688" t="s">
        <v>20</v>
      </c>
      <c r="D144" s="670" t="s">
        <v>27</v>
      </c>
      <c r="E144" s="690" t="s">
        <v>9</v>
      </c>
      <c r="F144" s="692" t="s">
        <v>25</v>
      </c>
      <c r="G144" s="693"/>
      <c r="H144" s="452"/>
      <c r="I144" s="708" t="s">
        <v>26</v>
      </c>
      <c r="J144" s="710" t="s">
        <v>20</v>
      </c>
      <c r="K144" s="710" t="s">
        <v>27</v>
      </c>
      <c r="L144" s="710" t="s">
        <v>9</v>
      </c>
      <c r="M144" s="712" t="s">
        <v>25</v>
      </c>
      <c r="N144" s="713"/>
      <c r="O144" s="449"/>
      <c r="P144" s="675" t="s">
        <v>26</v>
      </c>
      <c r="Q144" s="698" t="s">
        <v>20</v>
      </c>
      <c r="R144" s="698" t="s">
        <v>27</v>
      </c>
      <c r="S144" s="698" t="s">
        <v>9</v>
      </c>
      <c r="T144" s="700" t="s">
        <v>25</v>
      </c>
      <c r="U144" s="701"/>
    </row>
    <row r="145" spans="1:23" ht="13.5" thickTop="1" x14ac:dyDescent="0.2">
      <c r="A145" s="665"/>
      <c r="B145" s="671"/>
      <c r="C145" s="689"/>
      <c r="D145" s="671"/>
      <c r="E145" s="691"/>
      <c r="F145" s="495" t="s">
        <v>10</v>
      </c>
      <c r="G145" s="496" t="s">
        <v>11</v>
      </c>
      <c r="H145" s="448"/>
      <c r="I145" s="709"/>
      <c r="J145" s="711"/>
      <c r="K145" s="711"/>
      <c r="L145" s="711"/>
      <c r="M145" s="235" t="s">
        <v>10</v>
      </c>
      <c r="N145" s="484" t="s">
        <v>11</v>
      </c>
      <c r="O145" s="450"/>
      <c r="P145" s="676"/>
      <c r="Q145" s="699"/>
      <c r="R145" s="699"/>
      <c r="S145" s="699"/>
      <c r="T145" s="291" t="s">
        <v>10</v>
      </c>
      <c r="U145" s="292" t="s">
        <v>11</v>
      </c>
    </row>
    <row r="146" spans="1:23" x14ac:dyDescent="0.2">
      <c r="A146" s="222">
        <v>801</v>
      </c>
      <c r="B146" s="436">
        <v>30</v>
      </c>
      <c r="C146" s="187">
        <v>30</v>
      </c>
      <c r="D146" s="187">
        <v>30</v>
      </c>
      <c r="E146" s="187"/>
      <c r="F146" s="188"/>
      <c r="G146" s="189"/>
      <c r="H146" s="392"/>
      <c r="I146" s="485">
        <v>18</v>
      </c>
      <c r="J146" s="237">
        <v>20</v>
      </c>
      <c r="K146" s="237">
        <v>20</v>
      </c>
      <c r="L146" s="237"/>
      <c r="M146" s="238"/>
      <c r="N146" s="445"/>
      <c r="O146" s="483"/>
      <c r="P146" s="500">
        <v>18</v>
      </c>
      <c r="Q146" s="295">
        <v>20</v>
      </c>
      <c r="R146" s="295">
        <v>20</v>
      </c>
      <c r="S146" s="295"/>
      <c r="T146" s="295"/>
      <c r="U146" s="297"/>
      <c r="V146" s="413"/>
      <c r="W146" s="331"/>
    </row>
    <row r="147" spans="1:23" x14ac:dyDescent="0.2">
      <c r="A147" s="222">
        <v>802</v>
      </c>
      <c r="B147" s="185">
        <v>48</v>
      </c>
      <c r="C147" s="187">
        <v>48</v>
      </c>
      <c r="D147" s="187">
        <v>48</v>
      </c>
      <c r="E147" s="187"/>
      <c r="F147" s="188"/>
      <c r="G147" s="189"/>
      <c r="H147" s="392"/>
      <c r="I147" s="485">
        <v>32</v>
      </c>
      <c r="J147" s="237">
        <v>36</v>
      </c>
      <c r="K147" s="237">
        <v>36</v>
      </c>
      <c r="L147" s="237"/>
      <c r="M147" s="238"/>
      <c r="N147" s="445"/>
      <c r="O147" s="392"/>
      <c r="P147" s="498">
        <v>32</v>
      </c>
      <c r="Q147" s="295">
        <v>36</v>
      </c>
      <c r="R147" s="295">
        <v>36</v>
      </c>
      <c r="S147" s="295"/>
      <c r="T147" s="295"/>
      <c r="U147" s="297"/>
      <c r="V147" s="438"/>
      <c r="W147" s="332"/>
    </row>
    <row r="148" spans="1:23" x14ac:dyDescent="0.2">
      <c r="A148" s="222">
        <v>803</v>
      </c>
      <c r="B148" s="185">
        <v>14</v>
      </c>
      <c r="C148" s="187">
        <v>14</v>
      </c>
      <c r="D148" s="187">
        <v>16</v>
      </c>
      <c r="E148" s="187"/>
      <c r="F148" s="188"/>
      <c r="G148" s="189"/>
      <c r="H148" s="392"/>
      <c r="I148" s="485">
        <v>12</v>
      </c>
      <c r="J148" s="237">
        <v>10</v>
      </c>
      <c r="K148" s="237">
        <v>10</v>
      </c>
      <c r="L148" s="237"/>
      <c r="M148" s="238"/>
      <c r="N148" s="445"/>
      <c r="O148" s="392"/>
      <c r="P148" s="498">
        <v>12</v>
      </c>
      <c r="Q148" s="295">
        <v>10</v>
      </c>
      <c r="R148" s="295">
        <v>10</v>
      </c>
      <c r="S148" s="295"/>
      <c r="T148" s="295"/>
      <c r="U148" s="297"/>
      <c r="V148" s="413"/>
      <c r="W148" s="331"/>
    </row>
    <row r="149" spans="1:23" x14ac:dyDescent="0.2">
      <c r="A149" s="222" t="s">
        <v>233</v>
      </c>
      <c r="B149" s="185">
        <v>6</v>
      </c>
      <c r="C149" s="187">
        <v>6</v>
      </c>
      <c r="D149" s="187">
        <v>6</v>
      </c>
      <c r="E149" s="187"/>
      <c r="F149" s="188"/>
      <c r="G149" s="189"/>
      <c r="H149" s="392"/>
      <c r="I149" s="485">
        <v>6</v>
      </c>
      <c r="J149" s="237">
        <v>6</v>
      </c>
      <c r="K149" s="237">
        <v>6</v>
      </c>
      <c r="L149" s="237"/>
      <c r="M149" s="238"/>
      <c r="N149" s="445"/>
      <c r="O149" s="392"/>
      <c r="P149" s="498">
        <v>6</v>
      </c>
      <c r="Q149" s="295">
        <v>6</v>
      </c>
      <c r="R149" s="294">
        <v>6</v>
      </c>
      <c r="S149" s="295"/>
      <c r="T149" s="295"/>
      <c r="U149" s="297"/>
      <c r="V149" s="413"/>
      <c r="W149" s="331"/>
    </row>
    <row r="150" spans="1:23" x14ac:dyDescent="0.2">
      <c r="A150" s="222" t="s">
        <v>234</v>
      </c>
      <c r="B150" s="185">
        <v>20</v>
      </c>
      <c r="C150" s="187">
        <v>20</v>
      </c>
      <c r="D150" s="187">
        <v>20</v>
      </c>
      <c r="E150" s="187"/>
      <c r="F150" s="188"/>
      <c r="G150" s="189"/>
      <c r="H150" s="392"/>
      <c r="I150" s="485">
        <v>20</v>
      </c>
      <c r="J150" s="237">
        <v>20</v>
      </c>
      <c r="K150" s="237">
        <v>20</v>
      </c>
      <c r="L150" s="237"/>
      <c r="M150" s="238"/>
      <c r="N150" s="445"/>
      <c r="O150" s="392"/>
      <c r="P150" s="498">
        <v>20</v>
      </c>
      <c r="Q150" s="295">
        <v>20</v>
      </c>
      <c r="R150" s="294">
        <v>20</v>
      </c>
      <c r="S150" s="295"/>
      <c r="T150" s="295"/>
      <c r="U150" s="297"/>
      <c r="V150" s="438"/>
      <c r="W150" s="332"/>
    </row>
    <row r="151" spans="1:23" ht="13.5" thickBot="1" x14ac:dyDescent="0.25">
      <c r="A151" s="222">
        <v>806</v>
      </c>
      <c r="B151" s="191">
        <v>27</v>
      </c>
      <c r="C151" s="187">
        <v>27</v>
      </c>
      <c r="D151" s="187">
        <v>27</v>
      </c>
      <c r="E151" s="187"/>
      <c r="F151" s="188"/>
      <c r="G151" s="189"/>
      <c r="H151" s="392"/>
      <c r="I151" s="497">
        <v>16</v>
      </c>
      <c r="J151" s="237">
        <v>18</v>
      </c>
      <c r="K151" s="237">
        <v>18</v>
      </c>
      <c r="L151" s="237"/>
      <c r="M151" s="238"/>
      <c r="N151" s="445"/>
      <c r="O151" s="392"/>
      <c r="P151" s="499">
        <v>16</v>
      </c>
      <c r="Q151" s="295">
        <v>18</v>
      </c>
      <c r="R151" s="295">
        <v>18</v>
      </c>
      <c r="S151" s="295"/>
      <c r="T151" s="295"/>
      <c r="U151" s="297"/>
      <c r="V151" s="438"/>
      <c r="W151" s="332"/>
    </row>
    <row r="152" spans="1:23" ht="13.5" thickBot="1" x14ac:dyDescent="0.25">
      <c r="A152" s="184"/>
      <c r="B152" s="198"/>
      <c r="C152" s="198"/>
      <c r="D152" s="198"/>
      <c r="E152" s="198"/>
      <c r="F152" s="198"/>
      <c r="G152" s="198"/>
      <c r="H152" s="422"/>
      <c r="I152" s="332"/>
      <c r="J152" s="198"/>
      <c r="K152" s="198"/>
      <c r="L152" s="198"/>
      <c r="M152" s="198"/>
      <c r="N152" s="198"/>
      <c r="O152" s="173"/>
      <c r="P152" s="332"/>
      <c r="Q152" s="198"/>
      <c r="R152" s="198"/>
      <c r="S152" s="198"/>
      <c r="T152" s="198"/>
      <c r="U152" s="198"/>
      <c r="V152" s="331"/>
      <c r="W152" s="331"/>
    </row>
    <row r="153" spans="1:23" x14ac:dyDescent="0.2">
      <c r="A153" s="134"/>
      <c r="B153" s="681" t="s">
        <v>31</v>
      </c>
      <c r="C153" s="682"/>
      <c r="D153" s="682"/>
      <c r="E153" s="682"/>
      <c r="F153" s="682"/>
      <c r="G153" s="683"/>
      <c r="H153" s="501"/>
      <c r="I153" s="682" t="s">
        <v>31</v>
      </c>
      <c r="J153" s="682"/>
      <c r="K153" s="682"/>
      <c r="L153" s="682"/>
      <c r="M153" s="682"/>
      <c r="N153" s="683"/>
      <c r="O153" s="501"/>
      <c r="P153" s="501"/>
      <c r="Q153" s="682" t="s">
        <v>31</v>
      </c>
      <c r="R153" s="682"/>
      <c r="S153" s="682"/>
      <c r="T153" s="682"/>
      <c r="U153" s="697"/>
      <c r="V153" s="331"/>
      <c r="W153" s="331"/>
    </row>
    <row r="154" spans="1:23" ht="13.5" thickBot="1" x14ac:dyDescent="0.25">
      <c r="A154" s="134"/>
      <c r="B154" s="199"/>
      <c r="C154" s="200"/>
      <c r="D154" s="200"/>
      <c r="E154" s="200">
        <v>0</v>
      </c>
      <c r="F154" s="200"/>
      <c r="G154" s="201"/>
      <c r="H154" s="423"/>
      <c r="I154" s="200"/>
      <c r="J154" s="200"/>
      <c r="K154" s="200"/>
      <c r="L154" s="200"/>
      <c r="M154" s="200"/>
      <c r="N154" s="201"/>
      <c r="O154" s="425"/>
      <c r="P154" s="331"/>
      <c r="Q154" s="331"/>
      <c r="R154" s="331"/>
      <c r="S154" s="331"/>
      <c r="T154" s="331"/>
      <c r="U154" s="446"/>
      <c r="V154" s="331"/>
      <c r="W154" s="331"/>
    </row>
    <row r="155" spans="1:23" x14ac:dyDescent="0.2">
      <c r="A155" s="222">
        <v>801</v>
      </c>
      <c r="B155" s="190">
        <v>10</v>
      </c>
      <c r="C155" s="187">
        <v>10</v>
      </c>
      <c r="D155" s="187">
        <v>10</v>
      </c>
      <c r="E155" s="187"/>
      <c r="F155" s="188"/>
      <c r="G155" s="189"/>
      <c r="H155" s="392"/>
      <c r="I155" s="485">
        <v>9</v>
      </c>
      <c r="J155" s="237">
        <v>10</v>
      </c>
      <c r="K155" s="237">
        <v>10</v>
      </c>
      <c r="L155" s="237"/>
      <c r="M155" s="238"/>
      <c r="N155" s="445"/>
      <c r="O155" s="392"/>
      <c r="P155" s="487">
        <v>9</v>
      </c>
      <c r="Q155" s="293">
        <v>10</v>
      </c>
      <c r="R155" s="293">
        <v>10</v>
      </c>
      <c r="S155" s="293"/>
      <c r="T155" s="293"/>
      <c r="U155" s="473"/>
      <c r="V155" s="413"/>
      <c r="W155" s="331"/>
    </row>
    <row r="156" spans="1:23" x14ac:dyDescent="0.2">
      <c r="A156" s="222">
        <v>802</v>
      </c>
      <c r="B156" s="185">
        <v>9</v>
      </c>
      <c r="C156" s="186">
        <v>9</v>
      </c>
      <c r="D156" s="185">
        <v>9</v>
      </c>
      <c r="E156" s="187"/>
      <c r="F156" s="188"/>
      <c r="G156" s="189"/>
      <c r="H156" s="392"/>
      <c r="I156" s="485">
        <v>8</v>
      </c>
      <c r="J156" s="237">
        <v>9</v>
      </c>
      <c r="K156" s="236">
        <v>9</v>
      </c>
      <c r="L156" s="237"/>
      <c r="M156" s="238"/>
      <c r="N156" s="445"/>
      <c r="O156" s="392"/>
      <c r="P156" s="488">
        <v>8</v>
      </c>
      <c r="Q156" s="295">
        <v>9</v>
      </c>
      <c r="R156" s="295">
        <v>9</v>
      </c>
      <c r="S156" s="295"/>
      <c r="T156" s="295"/>
      <c r="U156" s="447"/>
      <c r="V156" s="438"/>
      <c r="W156" s="332"/>
    </row>
    <row r="157" spans="1:23" x14ac:dyDescent="0.2">
      <c r="A157" s="222">
        <v>803</v>
      </c>
      <c r="B157" s="185">
        <v>7</v>
      </c>
      <c r="C157" s="187">
        <v>7</v>
      </c>
      <c r="D157" s="187">
        <v>8</v>
      </c>
      <c r="E157" s="187"/>
      <c r="F157" s="188"/>
      <c r="G157" s="189"/>
      <c r="H157" s="392"/>
      <c r="I157" s="485">
        <v>6</v>
      </c>
      <c r="J157" s="237">
        <v>5</v>
      </c>
      <c r="K157" s="237">
        <v>5</v>
      </c>
      <c r="L157" s="237"/>
      <c r="M157" s="238"/>
      <c r="N157" s="445"/>
      <c r="O157" s="392"/>
      <c r="P157" s="488">
        <v>6</v>
      </c>
      <c r="Q157" s="295">
        <v>5</v>
      </c>
      <c r="R157" s="295">
        <v>5</v>
      </c>
      <c r="S157" s="295"/>
      <c r="T157" s="295"/>
      <c r="U157" s="447"/>
      <c r="V157" s="413"/>
      <c r="W157" s="331"/>
    </row>
    <row r="158" spans="1:23" x14ac:dyDescent="0.2">
      <c r="A158" s="222" t="s">
        <v>233</v>
      </c>
      <c r="B158" s="185">
        <v>6</v>
      </c>
      <c r="C158" s="186">
        <v>6</v>
      </c>
      <c r="D158" s="185">
        <v>6</v>
      </c>
      <c r="E158" s="187"/>
      <c r="F158" s="188"/>
      <c r="G158" s="189"/>
      <c r="H158" s="392"/>
      <c r="I158" s="485">
        <v>6</v>
      </c>
      <c r="J158" s="237">
        <v>6</v>
      </c>
      <c r="K158" s="236">
        <v>6</v>
      </c>
      <c r="L158" s="237"/>
      <c r="M158" s="238"/>
      <c r="N158" s="445"/>
      <c r="O158" s="392"/>
      <c r="P158" s="488">
        <v>6</v>
      </c>
      <c r="Q158" s="295">
        <v>6</v>
      </c>
      <c r="R158" s="295">
        <v>6</v>
      </c>
      <c r="S158" s="295"/>
      <c r="T158" s="295"/>
      <c r="U158" s="447"/>
      <c r="V158" s="438"/>
      <c r="W158" s="332"/>
    </row>
    <row r="159" spans="1:23" x14ac:dyDescent="0.2">
      <c r="A159" s="222" t="s">
        <v>234</v>
      </c>
      <c r="B159" s="185">
        <v>10</v>
      </c>
      <c r="C159" s="186">
        <v>10</v>
      </c>
      <c r="D159" s="185">
        <v>10</v>
      </c>
      <c r="E159" s="187"/>
      <c r="F159" s="188"/>
      <c r="G159" s="189"/>
      <c r="H159" s="392"/>
      <c r="I159" s="485">
        <v>10</v>
      </c>
      <c r="J159" s="237">
        <v>10</v>
      </c>
      <c r="K159" s="236">
        <v>10</v>
      </c>
      <c r="L159" s="237"/>
      <c r="M159" s="238"/>
      <c r="N159" s="445"/>
      <c r="O159" s="392"/>
      <c r="P159" s="488">
        <v>10</v>
      </c>
      <c r="Q159" s="295">
        <v>10</v>
      </c>
      <c r="R159" s="295">
        <v>10</v>
      </c>
      <c r="S159" s="295"/>
      <c r="T159" s="295"/>
      <c r="U159" s="447"/>
      <c r="V159" s="438"/>
      <c r="W159" s="332"/>
    </row>
    <row r="160" spans="1:23" ht="13.5" thickBot="1" x14ac:dyDescent="0.25">
      <c r="A160" s="222">
        <v>806</v>
      </c>
      <c r="B160" s="472">
        <v>9</v>
      </c>
      <c r="C160" s="471">
        <v>9</v>
      </c>
      <c r="D160" s="471">
        <v>9</v>
      </c>
      <c r="E160" s="471"/>
      <c r="F160" s="470"/>
      <c r="G160" s="469"/>
      <c r="H160" s="468"/>
      <c r="I160" s="486">
        <v>8</v>
      </c>
      <c r="J160" s="466">
        <v>9</v>
      </c>
      <c r="K160" s="466">
        <v>9</v>
      </c>
      <c r="L160" s="466"/>
      <c r="M160" s="467"/>
      <c r="N160" s="465"/>
      <c r="O160" s="392"/>
      <c r="P160" s="489">
        <v>8</v>
      </c>
      <c r="Q160" s="462">
        <v>9</v>
      </c>
      <c r="R160" s="462">
        <v>9</v>
      </c>
      <c r="S160" s="462"/>
      <c r="T160" s="462"/>
      <c r="U160" s="463"/>
      <c r="V160" s="438"/>
      <c r="W160" s="332"/>
    </row>
    <row r="161" spans="1:19" ht="13.5" thickTop="1" x14ac:dyDescent="0.2">
      <c r="A161" s="57"/>
      <c r="B161" s="34"/>
      <c r="C161" s="34"/>
      <c r="D161" s="34"/>
      <c r="E161" s="34"/>
      <c r="F161" s="34"/>
      <c r="G161" s="34"/>
      <c r="H161" s="424"/>
      <c r="I161" s="34"/>
      <c r="J161" s="34"/>
      <c r="K161" s="34"/>
      <c r="L161" s="34"/>
      <c r="M161" s="34"/>
      <c r="N161" s="34"/>
      <c r="O161" s="425"/>
      <c r="P161" s="34"/>
      <c r="Q161" s="34"/>
      <c r="R161" s="34"/>
      <c r="S161" s="34"/>
    </row>
    <row r="163" spans="1:19" x14ac:dyDescent="0.2">
      <c r="B163" s="412"/>
      <c r="H163" s="173"/>
      <c r="I163" s="420"/>
      <c r="O163" s="173"/>
      <c r="Q163" s="420"/>
    </row>
  </sheetData>
  <mergeCells count="49">
    <mergeCell ref="Q7:Q8"/>
    <mergeCell ref="B1:U1"/>
    <mergeCell ref="B2:U2"/>
    <mergeCell ref="B4:U4"/>
    <mergeCell ref="S7:S8"/>
    <mergeCell ref="I6:N6"/>
    <mergeCell ref="P6:U6"/>
    <mergeCell ref="B6:G6"/>
    <mergeCell ref="T7:U7"/>
    <mergeCell ref="R7:R8"/>
    <mergeCell ref="I7:I8"/>
    <mergeCell ref="J7:J8"/>
    <mergeCell ref="K7:K8"/>
    <mergeCell ref="L7:L8"/>
    <mergeCell ref="Q153:U153"/>
    <mergeCell ref="I123:N123"/>
    <mergeCell ref="I141:N141"/>
    <mergeCell ref="Q144:Q145"/>
    <mergeCell ref="R144:R145"/>
    <mergeCell ref="S144:S145"/>
    <mergeCell ref="T144:U144"/>
    <mergeCell ref="I143:N143"/>
    <mergeCell ref="P143:U143"/>
    <mergeCell ref="I144:I145"/>
    <mergeCell ref="J144:J145"/>
    <mergeCell ref="K144:K145"/>
    <mergeCell ref="L144:L145"/>
    <mergeCell ref="M144:N144"/>
    <mergeCell ref="I153:N153"/>
    <mergeCell ref="B153:G153"/>
    <mergeCell ref="B7:B8"/>
    <mergeCell ref="C7:C8"/>
    <mergeCell ref="E7:E8"/>
    <mergeCell ref="C144:C145"/>
    <mergeCell ref="D144:D145"/>
    <mergeCell ref="E144:E145"/>
    <mergeCell ref="F144:G144"/>
    <mergeCell ref="D7:D8"/>
    <mergeCell ref="F7:G7"/>
    <mergeCell ref="A7:A8"/>
    <mergeCell ref="P7:P8"/>
    <mergeCell ref="A144:A145"/>
    <mergeCell ref="I10:N10"/>
    <mergeCell ref="M7:N7"/>
    <mergeCell ref="B144:B145"/>
    <mergeCell ref="B143:G143"/>
    <mergeCell ref="P144:P145"/>
    <mergeCell ref="H7:H8"/>
    <mergeCell ref="O7:O8"/>
  </mergeCells>
  <phoneticPr fontId="0" type="noConversion"/>
  <printOptions horizontalCentered="1"/>
  <pageMargins left="0" right="0" top="0.75" bottom="0.5" header="0.5" footer="0.35"/>
  <pageSetup scale="58" fitToHeight="3" orientation="landscape" horizontalDpi="1200" r:id="rId1"/>
  <headerFooter alignWithMargins="0">
    <oddFooter>&amp;L&amp;F  &amp;A&amp;CPage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O33"/>
  <sheetViews>
    <sheetView workbookViewId="0">
      <selection activeCell="I21" sqref="I21"/>
    </sheetView>
  </sheetViews>
  <sheetFormatPr defaultColWidth="9.140625" defaultRowHeight="12.75" x14ac:dyDescent="0.2"/>
  <cols>
    <col min="1" max="1" width="9.42578125" style="74" customWidth="1"/>
    <col min="2" max="2" width="30.7109375" style="74" customWidth="1"/>
    <col min="3" max="3" width="8.7109375" style="74" customWidth="1"/>
    <col min="4" max="4" width="5.7109375" style="74" customWidth="1"/>
    <col min="5" max="5" width="6.7109375" style="74" customWidth="1"/>
    <col min="6" max="6" width="8.7109375" style="74" customWidth="1"/>
    <col min="7" max="7" width="5.7109375" style="74" customWidth="1"/>
    <col min="8" max="8" width="7.42578125" style="74" customWidth="1"/>
    <col min="9" max="9" width="8.7109375" style="74" customWidth="1"/>
    <col min="10" max="10" width="5.7109375" style="74" customWidth="1"/>
    <col min="11" max="11" width="7.85546875" style="74" customWidth="1"/>
    <col min="12" max="12" width="2.42578125" style="74" customWidth="1"/>
    <col min="13" max="16384" width="9.140625" style="74"/>
  </cols>
  <sheetData>
    <row r="1" spans="1:13" ht="15" x14ac:dyDescent="0.25">
      <c r="A1" s="721" t="s">
        <v>81</v>
      </c>
      <c r="B1" s="722"/>
      <c r="C1" s="722"/>
      <c r="D1" s="722"/>
      <c r="E1" s="722"/>
      <c r="F1" s="722"/>
      <c r="G1" s="722"/>
      <c r="H1" s="722"/>
      <c r="I1" s="722"/>
      <c r="J1" s="722"/>
      <c r="K1" s="723"/>
    </row>
    <row r="2" spans="1:13" ht="15" x14ac:dyDescent="0.25">
      <c r="A2" s="724" t="s">
        <v>283</v>
      </c>
      <c r="B2" s="725"/>
      <c r="C2" s="725"/>
      <c r="D2" s="725"/>
      <c r="E2" s="725"/>
      <c r="F2" s="725"/>
      <c r="G2" s="725"/>
      <c r="H2" s="725"/>
      <c r="I2" s="725"/>
      <c r="J2" s="725"/>
      <c r="K2" s="726"/>
    </row>
    <row r="4" spans="1:13" ht="13.5" thickBot="1" x14ac:dyDescent="0.25">
      <c r="C4" s="34"/>
      <c r="D4" s="34"/>
      <c r="E4" s="34"/>
    </row>
    <row r="5" spans="1:13" ht="15.75" x14ac:dyDescent="0.25">
      <c r="A5" s="727" t="s">
        <v>105</v>
      </c>
      <c r="B5" s="729" t="s">
        <v>34</v>
      </c>
      <c r="C5" s="719" t="s">
        <v>22</v>
      </c>
      <c r="D5" s="719"/>
      <c r="E5" s="720"/>
      <c r="F5" s="731" t="s">
        <v>23</v>
      </c>
      <c r="G5" s="731"/>
      <c r="H5" s="732"/>
      <c r="I5" s="733" t="s">
        <v>24</v>
      </c>
      <c r="J5" s="734"/>
      <c r="K5" s="735"/>
      <c r="L5" s="89"/>
    </row>
    <row r="6" spans="1:13" ht="13.5" x14ac:dyDescent="0.25">
      <c r="A6" s="728"/>
      <c r="B6" s="730"/>
      <c r="C6" s="90" t="s">
        <v>10</v>
      </c>
      <c r="D6" s="91" t="s">
        <v>11</v>
      </c>
      <c r="E6" s="92" t="s">
        <v>12</v>
      </c>
      <c r="F6" s="243" t="s">
        <v>10</v>
      </c>
      <c r="G6" s="244" t="s">
        <v>11</v>
      </c>
      <c r="H6" s="245" t="s">
        <v>12</v>
      </c>
      <c r="I6" s="541" t="s">
        <v>10</v>
      </c>
      <c r="J6" s="302" t="s">
        <v>11</v>
      </c>
      <c r="K6" s="542" t="s">
        <v>12</v>
      </c>
      <c r="L6" s="89"/>
    </row>
    <row r="7" spans="1:13" ht="13.5" thickBot="1" x14ac:dyDescent="0.25">
      <c r="A7" s="75"/>
      <c r="B7" s="224" t="s">
        <v>100</v>
      </c>
      <c r="C7" s="93"/>
      <c r="D7" s="76"/>
      <c r="E7" s="94"/>
      <c r="F7" s="76"/>
      <c r="G7" s="76"/>
      <c r="H7" s="76"/>
      <c r="I7" s="76"/>
      <c r="J7" s="76"/>
      <c r="K7" s="540"/>
    </row>
    <row r="8" spans="1:13" ht="13.5" thickTop="1" x14ac:dyDescent="0.2">
      <c r="A8" s="77">
        <v>1</v>
      </c>
      <c r="B8" s="53" t="s">
        <v>46</v>
      </c>
      <c r="C8" s="202">
        <v>116</v>
      </c>
      <c r="D8" s="203">
        <v>41</v>
      </c>
      <c r="E8" s="204">
        <v>157</v>
      </c>
      <c r="F8" s="246">
        <v>100</v>
      </c>
      <c r="G8" s="247">
        <v>16</v>
      </c>
      <c r="H8" s="248">
        <v>116</v>
      </c>
      <c r="I8" s="303">
        <v>77</v>
      </c>
      <c r="J8" s="303">
        <v>11</v>
      </c>
      <c r="K8" s="304">
        <v>88</v>
      </c>
      <c r="M8" s="358"/>
    </row>
    <row r="9" spans="1:13" x14ac:dyDescent="0.2">
      <c r="A9" s="77">
        <v>2</v>
      </c>
      <c r="B9" s="53" t="s">
        <v>47</v>
      </c>
      <c r="C9" s="205">
        <v>121</v>
      </c>
      <c r="D9" s="186">
        <v>35</v>
      </c>
      <c r="E9" s="189">
        <v>156</v>
      </c>
      <c r="F9" s="249">
        <v>84</v>
      </c>
      <c r="G9" s="236">
        <v>13</v>
      </c>
      <c r="H9" s="239">
        <v>97</v>
      </c>
      <c r="I9" s="294">
        <v>77</v>
      </c>
      <c r="J9" s="294">
        <v>18</v>
      </c>
      <c r="K9" s="305">
        <v>95</v>
      </c>
    </row>
    <row r="10" spans="1:13" x14ac:dyDescent="0.2">
      <c r="A10" s="77">
        <v>3</v>
      </c>
      <c r="B10" s="53" t="s">
        <v>48</v>
      </c>
      <c r="C10" s="205">
        <v>98</v>
      </c>
      <c r="D10" s="186">
        <v>31</v>
      </c>
      <c r="E10" s="189">
        <v>129</v>
      </c>
      <c r="F10" s="249">
        <v>68</v>
      </c>
      <c r="G10" s="236">
        <v>11</v>
      </c>
      <c r="H10" s="239">
        <v>79</v>
      </c>
      <c r="I10" s="294">
        <v>67</v>
      </c>
      <c r="J10" s="294">
        <v>11</v>
      </c>
      <c r="K10" s="305">
        <v>78</v>
      </c>
    </row>
    <row r="11" spans="1:13" x14ac:dyDescent="0.2">
      <c r="A11" s="77">
        <v>5</v>
      </c>
      <c r="B11" s="53" t="s">
        <v>49</v>
      </c>
      <c r="C11" s="205">
        <v>88</v>
      </c>
      <c r="D11" s="186">
        <v>28</v>
      </c>
      <c r="E11" s="189">
        <v>116</v>
      </c>
      <c r="F11" s="249">
        <v>66</v>
      </c>
      <c r="G11" s="236">
        <v>14</v>
      </c>
      <c r="H11" s="239">
        <v>80</v>
      </c>
      <c r="I11" s="294">
        <v>59</v>
      </c>
      <c r="J11" s="294">
        <v>16</v>
      </c>
      <c r="K11" s="305">
        <v>75</v>
      </c>
    </row>
    <row r="12" spans="1:13" x14ac:dyDescent="0.2">
      <c r="A12" s="77">
        <v>7</v>
      </c>
      <c r="B12" s="53" t="s">
        <v>50</v>
      </c>
      <c r="C12" s="205">
        <v>101</v>
      </c>
      <c r="D12" s="186">
        <v>37</v>
      </c>
      <c r="E12" s="189">
        <v>138</v>
      </c>
      <c r="F12" s="249">
        <v>80</v>
      </c>
      <c r="G12" s="236">
        <v>25</v>
      </c>
      <c r="H12" s="239">
        <v>105</v>
      </c>
      <c r="I12" s="294">
        <v>80</v>
      </c>
      <c r="J12" s="294">
        <v>25</v>
      </c>
      <c r="K12" s="305">
        <v>105</v>
      </c>
    </row>
    <row r="13" spans="1:13" x14ac:dyDescent="0.2">
      <c r="A13" s="77">
        <v>8</v>
      </c>
      <c r="B13" s="53" t="s">
        <v>51</v>
      </c>
      <c r="C13" s="205">
        <v>92</v>
      </c>
      <c r="D13" s="186">
        <v>16</v>
      </c>
      <c r="E13" s="189">
        <v>108</v>
      </c>
      <c r="F13" s="249">
        <v>57</v>
      </c>
      <c r="G13" s="236">
        <v>9</v>
      </c>
      <c r="H13" s="239">
        <v>66</v>
      </c>
      <c r="I13" s="294">
        <v>54</v>
      </c>
      <c r="J13" s="294">
        <v>12</v>
      </c>
      <c r="K13" s="305">
        <v>66</v>
      </c>
    </row>
    <row r="14" spans="1:13" x14ac:dyDescent="0.2">
      <c r="A14" s="77">
        <v>9</v>
      </c>
      <c r="B14" s="53" t="s">
        <v>52</v>
      </c>
      <c r="C14" s="205">
        <v>109</v>
      </c>
      <c r="D14" s="186">
        <v>27</v>
      </c>
      <c r="E14" s="189">
        <v>136</v>
      </c>
      <c r="F14" s="249">
        <v>74</v>
      </c>
      <c r="G14" s="236">
        <v>14</v>
      </c>
      <c r="H14" s="239">
        <v>88</v>
      </c>
      <c r="I14" s="294">
        <v>72</v>
      </c>
      <c r="J14" s="294">
        <v>14</v>
      </c>
      <c r="K14" s="305">
        <v>86</v>
      </c>
    </row>
    <row r="15" spans="1:13" x14ac:dyDescent="0.2">
      <c r="A15" s="77">
        <v>13</v>
      </c>
      <c r="B15" s="53" t="s">
        <v>228</v>
      </c>
      <c r="C15" s="205">
        <v>105</v>
      </c>
      <c r="D15" s="186">
        <v>27</v>
      </c>
      <c r="E15" s="189">
        <v>132</v>
      </c>
      <c r="F15" s="249">
        <v>86</v>
      </c>
      <c r="G15" s="236">
        <v>21</v>
      </c>
      <c r="H15" s="239">
        <v>107</v>
      </c>
      <c r="I15" s="294">
        <v>86</v>
      </c>
      <c r="J15" s="294">
        <v>21</v>
      </c>
      <c r="K15" s="305">
        <v>107</v>
      </c>
    </row>
    <row r="16" spans="1:13" x14ac:dyDescent="0.2">
      <c r="A16" s="77">
        <v>15</v>
      </c>
      <c r="B16" s="53" t="s">
        <v>53</v>
      </c>
      <c r="C16" s="205">
        <v>135</v>
      </c>
      <c r="D16" s="186">
        <v>20</v>
      </c>
      <c r="E16" s="189">
        <v>155</v>
      </c>
      <c r="F16" s="249">
        <v>89</v>
      </c>
      <c r="G16" s="236">
        <v>15</v>
      </c>
      <c r="H16" s="239">
        <v>104</v>
      </c>
      <c r="I16" s="294">
        <v>80</v>
      </c>
      <c r="J16" s="294">
        <v>10</v>
      </c>
      <c r="K16" s="305">
        <v>90</v>
      </c>
    </row>
    <row r="17" spans="1:15" x14ac:dyDescent="0.2">
      <c r="A17" s="77">
        <v>18</v>
      </c>
      <c r="B17" s="53" t="s">
        <v>54</v>
      </c>
      <c r="C17" s="205">
        <v>135</v>
      </c>
      <c r="D17" s="186">
        <v>31</v>
      </c>
      <c r="E17" s="189">
        <v>166</v>
      </c>
      <c r="F17" s="249">
        <v>104</v>
      </c>
      <c r="G17" s="236">
        <v>14</v>
      </c>
      <c r="H17" s="239">
        <v>118</v>
      </c>
      <c r="I17" s="294">
        <v>102</v>
      </c>
      <c r="J17" s="294">
        <v>12</v>
      </c>
      <c r="K17" s="305">
        <v>114</v>
      </c>
    </row>
    <row r="18" spans="1:15" x14ac:dyDescent="0.2">
      <c r="A18" s="83" t="s">
        <v>90</v>
      </c>
      <c r="B18" s="81" t="s">
        <v>91</v>
      </c>
      <c r="C18" s="206">
        <v>17</v>
      </c>
      <c r="D18" s="207">
        <v>0</v>
      </c>
      <c r="E18" s="208">
        <v>17</v>
      </c>
      <c r="F18" s="250">
        <v>11</v>
      </c>
      <c r="G18" s="251">
        <v>0</v>
      </c>
      <c r="H18" s="252">
        <v>11</v>
      </c>
      <c r="I18" s="306">
        <v>11</v>
      </c>
      <c r="J18" s="306">
        <v>0</v>
      </c>
      <c r="K18" s="307">
        <v>11</v>
      </c>
      <c r="M18" s="358"/>
    </row>
    <row r="19" spans="1:15" x14ac:dyDescent="0.2">
      <c r="A19" s="83" t="s">
        <v>92</v>
      </c>
      <c r="B19" s="81" t="s">
        <v>93</v>
      </c>
      <c r="C19" s="206">
        <v>37</v>
      </c>
      <c r="D19" s="207">
        <v>9</v>
      </c>
      <c r="E19" s="208">
        <v>46</v>
      </c>
      <c r="F19" s="250">
        <v>23</v>
      </c>
      <c r="G19" s="251">
        <v>0</v>
      </c>
      <c r="H19" s="252">
        <v>23</v>
      </c>
      <c r="I19" s="306">
        <v>23</v>
      </c>
      <c r="J19" s="306">
        <v>0</v>
      </c>
      <c r="K19" s="307">
        <v>23</v>
      </c>
      <c r="M19" s="358"/>
    </row>
    <row r="20" spans="1:15" x14ac:dyDescent="0.2">
      <c r="A20" s="84" t="s">
        <v>94</v>
      </c>
      <c r="B20" s="85" t="s">
        <v>95</v>
      </c>
      <c r="C20" s="209">
        <v>23</v>
      </c>
      <c r="D20" s="210">
        <v>0</v>
      </c>
      <c r="E20" s="211">
        <v>23</v>
      </c>
      <c r="F20" s="253">
        <v>20</v>
      </c>
      <c r="G20" s="254">
        <v>2</v>
      </c>
      <c r="H20" s="255">
        <v>22</v>
      </c>
      <c r="I20" s="308">
        <v>21</v>
      </c>
      <c r="J20" s="308">
        <v>1</v>
      </c>
      <c r="K20" s="309">
        <v>22</v>
      </c>
      <c r="M20" s="358"/>
    </row>
    <row r="21" spans="1:15" ht="13.5" thickBot="1" x14ac:dyDescent="0.25">
      <c r="A21" s="83"/>
      <c r="B21" s="223" t="s">
        <v>16</v>
      </c>
      <c r="C21" s="95"/>
      <c r="D21" s="82"/>
      <c r="E21" s="96"/>
      <c r="F21" s="95"/>
      <c r="G21" s="82"/>
      <c r="H21" s="96"/>
      <c r="I21" s="82"/>
      <c r="J21" s="82"/>
      <c r="K21" s="384"/>
      <c r="M21" s="358"/>
    </row>
    <row r="22" spans="1:15" ht="13.5" thickTop="1" x14ac:dyDescent="0.2">
      <c r="A22" s="80">
        <v>11</v>
      </c>
      <c r="B22" s="81" t="s">
        <v>28</v>
      </c>
      <c r="C22" s="202">
        <v>10</v>
      </c>
      <c r="D22" s="203">
        <v>0</v>
      </c>
      <c r="E22" s="204">
        <v>10</v>
      </c>
      <c r="F22" s="246">
        <v>10</v>
      </c>
      <c r="G22" s="247">
        <v>0</v>
      </c>
      <c r="H22" s="248">
        <v>10</v>
      </c>
      <c r="I22" s="303">
        <v>10</v>
      </c>
      <c r="J22" s="303">
        <v>0</v>
      </c>
      <c r="K22" s="304">
        <v>10</v>
      </c>
    </row>
    <row r="23" spans="1:15" x14ac:dyDescent="0.2">
      <c r="A23" s="80" t="s">
        <v>43</v>
      </c>
      <c r="B23" s="81" t="s">
        <v>29</v>
      </c>
      <c r="C23" s="206">
        <v>10</v>
      </c>
      <c r="D23" s="207">
        <v>0</v>
      </c>
      <c r="E23" s="208">
        <v>10</v>
      </c>
      <c r="F23" s="250">
        <v>10</v>
      </c>
      <c r="G23" s="256">
        <v>0</v>
      </c>
      <c r="H23" s="252">
        <v>10</v>
      </c>
      <c r="I23" s="306">
        <v>10</v>
      </c>
      <c r="J23" s="310">
        <v>0</v>
      </c>
      <c r="K23" s="305">
        <v>10</v>
      </c>
      <c r="M23" s="403"/>
      <c r="N23" s="334"/>
      <c r="O23" s="334"/>
    </row>
    <row r="24" spans="1:15" x14ac:dyDescent="0.2">
      <c r="A24" s="369" t="s">
        <v>230</v>
      </c>
      <c r="B24" s="81" t="s">
        <v>42</v>
      </c>
      <c r="C24" s="206">
        <v>7</v>
      </c>
      <c r="D24" s="207">
        <v>1</v>
      </c>
      <c r="E24" s="208">
        <v>8</v>
      </c>
      <c r="F24" s="250">
        <v>6</v>
      </c>
      <c r="G24" s="256">
        <v>0</v>
      </c>
      <c r="H24" s="252">
        <v>6</v>
      </c>
      <c r="I24" s="306">
        <v>6</v>
      </c>
      <c r="J24" s="310">
        <v>0</v>
      </c>
      <c r="K24" s="305">
        <v>6</v>
      </c>
      <c r="M24" s="404"/>
      <c r="N24" s="333"/>
      <c r="O24" s="333"/>
    </row>
    <row r="25" spans="1:15" x14ac:dyDescent="0.2">
      <c r="A25" s="369" t="s">
        <v>231</v>
      </c>
      <c r="B25" s="81" t="s">
        <v>42</v>
      </c>
      <c r="C25" s="206">
        <v>4</v>
      </c>
      <c r="D25" s="207">
        <v>0</v>
      </c>
      <c r="E25" s="208">
        <v>4</v>
      </c>
      <c r="F25" s="250">
        <v>4</v>
      </c>
      <c r="G25" s="256">
        <v>0</v>
      </c>
      <c r="H25" s="252">
        <v>4</v>
      </c>
      <c r="I25" s="306">
        <v>4</v>
      </c>
      <c r="J25" s="310">
        <v>0</v>
      </c>
      <c r="K25" s="305">
        <v>4</v>
      </c>
      <c r="M25" s="405"/>
      <c r="N25" s="333"/>
      <c r="O25" s="333"/>
    </row>
    <row r="26" spans="1:15" x14ac:dyDescent="0.2">
      <c r="A26" s="83">
        <v>22</v>
      </c>
      <c r="B26" s="372" t="s">
        <v>30</v>
      </c>
      <c r="C26" s="206">
        <v>10</v>
      </c>
      <c r="D26" s="207">
        <v>0</v>
      </c>
      <c r="E26" s="208">
        <v>10</v>
      </c>
      <c r="F26" s="250">
        <v>10</v>
      </c>
      <c r="G26" s="251">
        <v>0</v>
      </c>
      <c r="H26" s="252">
        <v>10</v>
      </c>
      <c r="I26" s="306">
        <v>10</v>
      </c>
      <c r="J26" s="306">
        <v>0</v>
      </c>
      <c r="K26" s="305">
        <v>10</v>
      </c>
      <c r="M26" s="405"/>
      <c r="N26" s="333"/>
      <c r="O26" s="333"/>
    </row>
    <row r="27" spans="1:15" ht="13.5" thickBot="1" x14ac:dyDescent="0.25">
      <c r="A27" s="370" t="s">
        <v>232</v>
      </c>
      <c r="B27" s="371" t="s">
        <v>88</v>
      </c>
      <c r="C27" s="212">
        <v>9</v>
      </c>
      <c r="D27" s="213">
        <v>0</v>
      </c>
      <c r="E27" s="214">
        <v>9</v>
      </c>
      <c r="F27" s="257">
        <v>9</v>
      </c>
      <c r="G27" s="258">
        <v>0</v>
      </c>
      <c r="H27" s="259">
        <v>9</v>
      </c>
      <c r="I27" s="311">
        <v>9</v>
      </c>
      <c r="J27" s="311">
        <v>0</v>
      </c>
      <c r="K27" s="385">
        <v>9</v>
      </c>
      <c r="M27" s="358"/>
    </row>
    <row r="28" spans="1:15" ht="14.25" thickTop="1" thickBot="1" x14ac:dyDescent="0.25">
      <c r="C28" s="215"/>
      <c r="D28" s="216"/>
      <c r="E28" s="216"/>
      <c r="F28" s="216"/>
      <c r="G28" s="215"/>
      <c r="H28" s="216"/>
      <c r="I28" s="216"/>
      <c r="J28" s="216"/>
      <c r="K28" s="216"/>
      <c r="M28" s="358"/>
    </row>
    <row r="29" spans="1:15" ht="14.25" thickTop="1" thickBot="1" x14ac:dyDescent="0.25">
      <c r="B29" s="86" t="s">
        <v>41</v>
      </c>
      <c r="C29" s="543">
        <f t="shared" ref="C29:K29" si="0">SUM(C8:C27)</f>
        <v>1227</v>
      </c>
      <c r="D29" s="544">
        <f t="shared" si="0"/>
        <v>303</v>
      </c>
      <c r="E29" s="545">
        <f t="shared" si="0"/>
        <v>1530</v>
      </c>
      <c r="F29" s="546">
        <f t="shared" si="0"/>
        <v>911</v>
      </c>
      <c r="G29" s="547">
        <f t="shared" si="0"/>
        <v>154</v>
      </c>
      <c r="H29" s="548">
        <f t="shared" si="0"/>
        <v>1065</v>
      </c>
      <c r="I29" s="549">
        <f t="shared" si="0"/>
        <v>858</v>
      </c>
      <c r="J29" s="549">
        <f t="shared" si="0"/>
        <v>151</v>
      </c>
      <c r="K29" s="550">
        <f t="shared" si="0"/>
        <v>1009</v>
      </c>
    </row>
    <row r="30" spans="1:15" ht="13.5" thickTop="1" x14ac:dyDescent="0.2">
      <c r="L30" s="74" t="s">
        <v>0</v>
      </c>
      <c r="M30" s="358"/>
    </row>
    <row r="31" spans="1:15" x14ac:dyDescent="0.2">
      <c r="A31" s="87" t="s">
        <v>35</v>
      </c>
      <c r="B31" s="88" t="s">
        <v>36</v>
      </c>
    </row>
    <row r="32" spans="1:15" x14ac:dyDescent="0.2">
      <c r="B32" s="87" t="s">
        <v>37</v>
      </c>
    </row>
    <row r="33" spans="2:2" x14ac:dyDescent="0.2">
      <c r="B33" s="87" t="s">
        <v>0</v>
      </c>
    </row>
  </sheetData>
  <mergeCells count="7">
    <mergeCell ref="C5:E5"/>
    <mergeCell ref="A1:K1"/>
    <mergeCell ref="A2:K2"/>
    <mergeCell ref="A5:A6"/>
    <mergeCell ref="B5:B6"/>
    <mergeCell ref="F5:H5"/>
    <mergeCell ref="I5:K5"/>
  </mergeCells>
  <phoneticPr fontId="0" type="noConversion"/>
  <printOptions horizontalCentered="1"/>
  <pageMargins left="0" right="0" top="0.75" bottom="0.74" header="0.5" footer="0.5"/>
  <pageSetup orientation="landscape" horizontalDpi="1200" r:id="rId1"/>
  <headerFooter alignWithMargins="0">
    <oddFooter>&amp;L&amp;F  &amp;A&amp;CPage &amp;P</oddFooter>
  </headerFooter>
  <ignoredErrors>
    <ignoredError sqref="A23 A2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Q33"/>
  <sheetViews>
    <sheetView zoomScaleNormal="100" workbookViewId="0">
      <selection activeCell="C3" sqref="C3:L3"/>
    </sheetView>
  </sheetViews>
  <sheetFormatPr defaultColWidth="9.140625" defaultRowHeight="12.75" x14ac:dyDescent="0.2"/>
  <cols>
    <col min="1" max="1" width="10" style="97" customWidth="1"/>
    <col min="2" max="2" width="9.42578125" style="97" bestFit="1" customWidth="1"/>
    <col min="3" max="3" width="14.28515625" style="97" bestFit="1" customWidth="1"/>
    <col min="4" max="4" width="9.42578125" style="97" bestFit="1" customWidth="1"/>
    <col min="5" max="5" width="14.28515625" style="97" bestFit="1" customWidth="1"/>
    <col min="6" max="6" width="9.42578125" style="97" bestFit="1" customWidth="1"/>
    <col min="7" max="7" width="14.28515625" style="97" bestFit="1" customWidth="1"/>
    <col min="8" max="8" width="9.42578125" style="97" bestFit="1" customWidth="1"/>
    <col min="9" max="9" width="14.28515625" style="97" bestFit="1" customWidth="1"/>
    <col min="10" max="10" width="9.42578125" style="97" bestFit="1" customWidth="1"/>
    <col min="11" max="11" width="14.28515625" style="97" bestFit="1" customWidth="1"/>
    <col min="12" max="12" width="9.42578125" style="97" customWidth="1"/>
    <col min="13" max="13" width="14.28515625" style="97" bestFit="1" customWidth="1"/>
    <col min="14" max="16384" width="9.140625" style="97"/>
  </cols>
  <sheetData>
    <row r="1" spans="1:14" ht="15" x14ac:dyDescent="0.25">
      <c r="B1" s="28"/>
      <c r="C1" s="563" t="s">
        <v>81</v>
      </c>
      <c r="D1" s="564"/>
      <c r="E1" s="564"/>
      <c r="F1" s="564"/>
      <c r="G1" s="564"/>
      <c r="H1" s="564"/>
      <c r="I1" s="564"/>
      <c r="J1" s="564"/>
      <c r="K1" s="564"/>
      <c r="L1" s="565"/>
      <c r="M1" s="61" t="s">
        <v>0</v>
      </c>
    </row>
    <row r="2" spans="1:14" ht="15" x14ac:dyDescent="0.25">
      <c r="B2" s="28"/>
      <c r="C2" s="566" t="s">
        <v>55</v>
      </c>
      <c r="D2" s="567"/>
      <c r="E2" s="567"/>
      <c r="F2" s="567"/>
      <c r="G2" s="567"/>
      <c r="H2" s="567"/>
      <c r="I2" s="567"/>
      <c r="J2" s="567"/>
      <c r="K2" s="567"/>
      <c r="L2" s="568"/>
      <c r="M2" s="28" t="s">
        <v>0</v>
      </c>
    </row>
    <row r="3" spans="1:14" ht="15" x14ac:dyDescent="0.25">
      <c r="B3" s="28"/>
      <c r="C3" s="569" t="s">
        <v>281</v>
      </c>
      <c r="D3" s="570"/>
      <c r="E3" s="570"/>
      <c r="F3" s="570"/>
      <c r="G3" s="570"/>
      <c r="H3" s="570"/>
      <c r="I3" s="570"/>
      <c r="J3" s="570"/>
      <c r="K3" s="570"/>
      <c r="L3" s="571"/>
      <c r="M3" s="28"/>
    </row>
    <row r="4" spans="1:14" x14ac:dyDescent="0.2">
      <c r="B4" s="28"/>
      <c r="C4" s="62"/>
      <c r="D4" s="62"/>
      <c r="E4" s="62"/>
      <c r="F4" s="62"/>
      <c r="G4" s="62"/>
      <c r="H4" s="62"/>
      <c r="I4" s="62"/>
      <c r="J4" s="62"/>
      <c r="K4" s="28"/>
      <c r="L4" s="28"/>
      <c r="M4" s="28"/>
    </row>
    <row r="5" spans="1:14" ht="13.5" thickBot="1" x14ac:dyDescent="0.25">
      <c r="C5" s="98" t="s">
        <v>0</v>
      </c>
      <c r="D5" s="98"/>
      <c r="E5" s="98"/>
    </row>
    <row r="6" spans="1:14" ht="18" x14ac:dyDescent="0.2">
      <c r="A6" s="104"/>
      <c r="B6" s="736" t="s">
        <v>22</v>
      </c>
      <c r="C6" s="737"/>
      <c r="D6" s="737"/>
      <c r="E6" s="737"/>
      <c r="F6" s="738" t="s">
        <v>23</v>
      </c>
      <c r="G6" s="739"/>
      <c r="H6" s="739"/>
      <c r="I6" s="740"/>
      <c r="J6" s="741" t="s">
        <v>24</v>
      </c>
      <c r="K6" s="742"/>
      <c r="L6" s="742"/>
      <c r="M6" s="743"/>
      <c r="N6" s="105"/>
    </row>
    <row r="7" spans="1:14" x14ac:dyDescent="0.2">
      <c r="A7" s="106" t="s">
        <v>32</v>
      </c>
      <c r="B7" s="108" t="s">
        <v>13</v>
      </c>
      <c r="C7" s="109" t="s">
        <v>106</v>
      </c>
      <c r="D7" s="109" t="s">
        <v>13</v>
      </c>
      <c r="E7" s="110" t="s">
        <v>106</v>
      </c>
      <c r="F7" s="260" t="s">
        <v>13</v>
      </c>
      <c r="G7" s="261" t="s">
        <v>106</v>
      </c>
      <c r="H7" s="261" t="s">
        <v>13</v>
      </c>
      <c r="I7" s="276" t="s">
        <v>106</v>
      </c>
      <c r="J7" s="312" t="s">
        <v>13</v>
      </c>
      <c r="K7" s="313" t="s">
        <v>106</v>
      </c>
      <c r="L7" s="313" t="s">
        <v>13</v>
      </c>
      <c r="M7" s="314" t="s">
        <v>106</v>
      </c>
      <c r="N7" s="105"/>
    </row>
    <row r="8" spans="1:14" x14ac:dyDescent="0.2">
      <c r="A8" s="107" t="s">
        <v>33</v>
      </c>
      <c r="B8" s="111" t="s">
        <v>38</v>
      </c>
      <c r="C8" s="112" t="s">
        <v>38</v>
      </c>
      <c r="D8" s="112" t="s">
        <v>39</v>
      </c>
      <c r="E8" s="113" t="s">
        <v>39</v>
      </c>
      <c r="F8" s="262" t="s">
        <v>38</v>
      </c>
      <c r="G8" s="263" t="s">
        <v>38</v>
      </c>
      <c r="H8" s="263" t="s">
        <v>39</v>
      </c>
      <c r="I8" s="277" t="s">
        <v>39</v>
      </c>
      <c r="J8" s="315" t="s">
        <v>38</v>
      </c>
      <c r="K8" s="316" t="s">
        <v>38</v>
      </c>
      <c r="L8" s="316" t="s">
        <v>39</v>
      </c>
      <c r="M8" s="317" t="s">
        <v>39</v>
      </c>
      <c r="N8" s="105"/>
    </row>
    <row r="9" spans="1:14" ht="13.5" thickBot="1" x14ac:dyDescent="0.25">
      <c r="A9" s="99"/>
      <c r="B9" s="100"/>
      <c r="C9" s="101"/>
      <c r="D9" s="101"/>
      <c r="E9" s="102"/>
      <c r="F9" s="100"/>
      <c r="G9" s="101"/>
      <c r="H9" s="101"/>
      <c r="I9" s="102"/>
      <c r="J9" s="101"/>
      <c r="K9" s="101"/>
      <c r="L9" s="101"/>
      <c r="M9" s="102"/>
    </row>
    <row r="10" spans="1:14" x14ac:dyDescent="0.2">
      <c r="A10" s="114">
        <v>1</v>
      </c>
      <c r="B10" s="117">
        <v>1515.5</v>
      </c>
      <c r="C10" s="118">
        <v>99.3</v>
      </c>
      <c r="D10" s="118">
        <v>15274.653</v>
      </c>
      <c r="E10" s="119">
        <v>2268.77</v>
      </c>
      <c r="F10" s="264">
        <v>1190.0999999999999</v>
      </c>
      <c r="G10" s="265">
        <v>77.5</v>
      </c>
      <c r="H10" s="265">
        <v>12721.986000000001</v>
      </c>
      <c r="I10" s="266">
        <v>1700.7</v>
      </c>
      <c r="J10" s="318">
        <v>1127.5999999999999</v>
      </c>
      <c r="K10" s="319">
        <v>63.5</v>
      </c>
      <c r="L10" s="319">
        <v>11955.817999999997</v>
      </c>
      <c r="M10" s="320">
        <v>1418</v>
      </c>
      <c r="N10" s="367"/>
    </row>
    <row r="11" spans="1:14" x14ac:dyDescent="0.2">
      <c r="A11" s="114">
        <v>2</v>
      </c>
      <c r="B11" s="120">
        <v>1584.1</v>
      </c>
      <c r="C11" s="121">
        <v>113.7</v>
      </c>
      <c r="D11" s="121">
        <v>14266.254000000001</v>
      </c>
      <c r="E11" s="122">
        <v>2532.15</v>
      </c>
      <c r="F11" s="267">
        <v>1224.5999999999999</v>
      </c>
      <c r="G11" s="268">
        <v>68.5</v>
      </c>
      <c r="H11" s="268">
        <v>11480.963</v>
      </c>
      <c r="I11" s="269">
        <v>1591.33</v>
      </c>
      <c r="J11" s="321">
        <v>1146.4000000000001</v>
      </c>
      <c r="K11" s="322">
        <v>68.3</v>
      </c>
      <c r="L11" s="322">
        <v>10683.681</v>
      </c>
      <c r="M11" s="323">
        <v>1610.73</v>
      </c>
    </row>
    <row r="12" spans="1:14" x14ac:dyDescent="0.2">
      <c r="A12" s="114">
        <v>3</v>
      </c>
      <c r="B12" s="120">
        <v>1417.9</v>
      </c>
      <c r="C12" s="121">
        <v>103.6</v>
      </c>
      <c r="D12" s="121">
        <v>13460.215</v>
      </c>
      <c r="E12" s="122">
        <v>2318.42</v>
      </c>
      <c r="F12" s="267">
        <v>974.2</v>
      </c>
      <c r="G12" s="268">
        <v>62.3</v>
      </c>
      <c r="H12" s="268">
        <v>9545.9150000000009</v>
      </c>
      <c r="I12" s="269">
        <v>1383</v>
      </c>
      <c r="J12" s="321">
        <v>944.6</v>
      </c>
      <c r="K12" s="322">
        <v>61</v>
      </c>
      <c r="L12" s="322">
        <v>9274.1049999999996</v>
      </c>
      <c r="M12" s="323">
        <v>1387.7</v>
      </c>
    </row>
    <row r="13" spans="1:14" x14ac:dyDescent="0.2">
      <c r="A13" s="114">
        <v>5</v>
      </c>
      <c r="B13" s="120">
        <v>1275.3</v>
      </c>
      <c r="C13" s="121">
        <v>94.7</v>
      </c>
      <c r="D13" s="121">
        <v>12416.204</v>
      </c>
      <c r="E13" s="122">
        <v>1813.7</v>
      </c>
      <c r="F13" s="267">
        <v>946.4</v>
      </c>
      <c r="G13" s="268">
        <v>67.2</v>
      </c>
      <c r="H13" s="268">
        <v>9552.7430000000004</v>
      </c>
      <c r="I13" s="269">
        <v>1273</v>
      </c>
      <c r="J13" s="321">
        <v>864.8</v>
      </c>
      <c r="K13" s="322">
        <v>62.5</v>
      </c>
      <c r="L13" s="322">
        <v>8700.4750000000004</v>
      </c>
      <c r="M13" s="323">
        <v>1197.04</v>
      </c>
    </row>
    <row r="14" spans="1:14" x14ac:dyDescent="0.2">
      <c r="A14" s="114">
        <v>7</v>
      </c>
      <c r="B14" s="120">
        <v>1468.1</v>
      </c>
      <c r="C14" s="121">
        <v>112.4</v>
      </c>
      <c r="D14" s="121">
        <v>13946.477999999997</v>
      </c>
      <c r="E14" s="122">
        <v>1849.97</v>
      </c>
      <c r="F14" s="267">
        <v>1215</v>
      </c>
      <c r="G14" s="268">
        <v>85.2</v>
      </c>
      <c r="H14" s="268">
        <v>11922.254000000001</v>
      </c>
      <c r="I14" s="269">
        <v>1429.37</v>
      </c>
      <c r="J14" s="321">
        <v>1216.4000000000001</v>
      </c>
      <c r="K14" s="322">
        <v>81.7</v>
      </c>
      <c r="L14" s="322">
        <v>11937.553</v>
      </c>
      <c r="M14" s="323">
        <v>1421.48</v>
      </c>
    </row>
    <row r="15" spans="1:14" x14ac:dyDescent="0.2">
      <c r="A15" s="114">
        <v>8</v>
      </c>
      <c r="B15" s="120">
        <v>1329.7</v>
      </c>
      <c r="C15" s="121">
        <v>63.5</v>
      </c>
      <c r="D15" s="121">
        <v>17191.222000000002</v>
      </c>
      <c r="E15" s="122">
        <v>1515.2</v>
      </c>
      <c r="F15" s="267">
        <v>901.5</v>
      </c>
      <c r="G15" s="268">
        <v>39.200000000000003</v>
      </c>
      <c r="H15" s="268">
        <v>12175.371999999999</v>
      </c>
      <c r="I15" s="269">
        <v>972</v>
      </c>
      <c r="J15" s="321">
        <v>865.2</v>
      </c>
      <c r="K15" s="322">
        <v>34.799999999999997</v>
      </c>
      <c r="L15" s="322">
        <v>11730.424000000001</v>
      </c>
      <c r="M15" s="323">
        <v>783.7</v>
      </c>
    </row>
    <row r="16" spans="1:14" x14ac:dyDescent="0.2">
      <c r="A16" s="114">
        <v>9</v>
      </c>
      <c r="B16" s="120">
        <v>1528.8</v>
      </c>
      <c r="C16" s="121">
        <v>90.3</v>
      </c>
      <c r="D16" s="121">
        <v>17912.518</v>
      </c>
      <c r="E16" s="122">
        <v>2246.0500000000002</v>
      </c>
      <c r="F16" s="267">
        <v>1083.5999999999999</v>
      </c>
      <c r="G16" s="268">
        <v>58.4</v>
      </c>
      <c r="H16" s="268">
        <v>13245.402</v>
      </c>
      <c r="I16" s="269">
        <v>1534.8</v>
      </c>
      <c r="J16" s="321">
        <v>1062.3</v>
      </c>
      <c r="K16" s="322">
        <v>56.4</v>
      </c>
      <c r="L16" s="322">
        <v>13031.865</v>
      </c>
      <c r="M16" s="323">
        <v>1478</v>
      </c>
    </row>
    <row r="17" spans="1:17" x14ac:dyDescent="0.2">
      <c r="A17" s="114">
        <v>13</v>
      </c>
      <c r="B17" s="120">
        <v>1641.8</v>
      </c>
      <c r="C17" s="121">
        <v>92.2</v>
      </c>
      <c r="D17" s="121">
        <v>16055.865</v>
      </c>
      <c r="E17" s="122">
        <v>2058.56</v>
      </c>
      <c r="F17" s="267">
        <v>1347.1</v>
      </c>
      <c r="G17" s="268">
        <v>61.4</v>
      </c>
      <c r="H17" s="268">
        <v>13943.147000000003</v>
      </c>
      <c r="I17" s="269">
        <v>1273.9000000000001</v>
      </c>
      <c r="J17" s="321">
        <v>1344.3</v>
      </c>
      <c r="K17" s="322">
        <v>62</v>
      </c>
      <c r="L17" s="322">
        <v>13905.834000000001</v>
      </c>
      <c r="M17" s="323">
        <v>1291.5999999999999</v>
      </c>
    </row>
    <row r="18" spans="1:17" x14ac:dyDescent="0.2">
      <c r="A18" s="114">
        <v>15</v>
      </c>
      <c r="B18" s="123">
        <v>2017.2</v>
      </c>
      <c r="C18" s="124">
        <v>113.5</v>
      </c>
      <c r="D18" s="124">
        <v>23818.297999999999</v>
      </c>
      <c r="E18" s="125">
        <v>2829.009</v>
      </c>
      <c r="F18" s="270">
        <v>1296.3</v>
      </c>
      <c r="G18" s="271">
        <v>77.2</v>
      </c>
      <c r="H18" s="271">
        <v>15262.546</v>
      </c>
      <c r="I18" s="272">
        <v>1975.6869999999999</v>
      </c>
      <c r="J18" s="324">
        <v>1236.8</v>
      </c>
      <c r="K18" s="325">
        <v>65.5</v>
      </c>
      <c r="L18" s="325">
        <v>14404.591999999999</v>
      </c>
      <c r="M18" s="326">
        <v>1645.203</v>
      </c>
    </row>
    <row r="19" spans="1:17" x14ac:dyDescent="0.2">
      <c r="A19" s="115">
        <v>18</v>
      </c>
      <c r="B19" s="120">
        <v>1916.8</v>
      </c>
      <c r="C19" s="121">
        <v>133</v>
      </c>
      <c r="D19" s="121">
        <v>21010.208999999999</v>
      </c>
      <c r="E19" s="122">
        <v>3773.4</v>
      </c>
      <c r="F19" s="267">
        <v>1552.5</v>
      </c>
      <c r="G19" s="268">
        <v>97</v>
      </c>
      <c r="H19" s="268">
        <v>17564.696</v>
      </c>
      <c r="I19" s="272">
        <v>2866.9</v>
      </c>
      <c r="J19" s="321">
        <v>1522.8</v>
      </c>
      <c r="K19" s="322">
        <v>94.1</v>
      </c>
      <c r="L19" s="322">
        <v>17246.653999999999</v>
      </c>
      <c r="M19" s="323">
        <v>2766.3</v>
      </c>
      <c r="N19" s="367"/>
      <c r="Q19" s="367"/>
    </row>
    <row r="20" spans="1:17" x14ac:dyDescent="0.2">
      <c r="A20" s="116">
        <v>95</v>
      </c>
      <c r="B20" s="120">
        <v>244.5</v>
      </c>
      <c r="C20" s="124">
        <v>16.7</v>
      </c>
      <c r="D20" s="124">
        <v>3141.3969999999999</v>
      </c>
      <c r="E20" s="125">
        <v>595.75</v>
      </c>
      <c r="F20" s="270">
        <v>156.80000000000001</v>
      </c>
      <c r="G20" s="271">
        <v>10.6</v>
      </c>
      <c r="H20" s="271">
        <v>1828.855</v>
      </c>
      <c r="I20" s="272">
        <v>414.25</v>
      </c>
      <c r="J20" s="324">
        <v>156.80000000000001</v>
      </c>
      <c r="K20" s="325">
        <v>10.6</v>
      </c>
      <c r="L20" s="325">
        <v>1828.855</v>
      </c>
      <c r="M20" s="326">
        <v>414.25</v>
      </c>
      <c r="N20" s="367"/>
      <c r="Q20" s="367"/>
    </row>
    <row r="21" spans="1:17" x14ac:dyDescent="0.2">
      <c r="A21" s="116">
        <v>97</v>
      </c>
      <c r="B21" s="120">
        <v>456.8</v>
      </c>
      <c r="C21" s="124">
        <v>39</v>
      </c>
      <c r="D21" s="124">
        <v>5527.6229999999996</v>
      </c>
      <c r="E21" s="125">
        <v>974.1</v>
      </c>
      <c r="F21" s="270">
        <v>319.10000000000002</v>
      </c>
      <c r="G21" s="271">
        <v>19.5</v>
      </c>
      <c r="H21" s="271">
        <v>4102.4589999999998</v>
      </c>
      <c r="I21" s="272">
        <v>476</v>
      </c>
      <c r="J21" s="324">
        <v>319.10000000000002</v>
      </c>
      <c r="K21" s="325">
        <v>19.5</v>
      </c>
      <c r="L21" s="325">
        <v>4102.4589999999998</v>
      </c>
      <c r="M21" s="326">
        <v>476</v>
      </c>
      <c r="N21" s="367"/>
      <c r="Q21" s="367"/>
    </row>
    <row r="22" spans="1:17" ht="13.5" thickBot="1" x14ac:dyDescent="0.25">
      <c r="A22" s="103">
        <v>98</v>
      </c>
      <c r="B22" s="551">
        <v>334.4</v>
      </c>
      <c r="C22" s="126">
        <v>21.6</v>
      </c>
      <c r="D22" s="126">
        <v>3840.07</v>
      </c>
      <c r="E22" s="127">
        <v>503.2</v>
      </c>
      <c r="F22" s="273">
        <v>300.10000000000002</v>
      </c>
      <c r="G22" s="274">
        <v>20.9</v>
      </c>
      <c r="H22" s="274">
        <v>3591.558</v>
      </c>
      <c r="I22" s="275">
        <v>494.9</v>
      </c>
      <c r="J22" s="327">
        <v>292.10000000000002</v>
      </c>
      <c r="K22" s="328">
        <v>20.9</v>
      </c>
      <c r="L22" s="328">
        <v>3559.192</v>
      </c>
      <c r="M22" s="329">
        <v>488.7</v>
      </c>
      <c r="N22" s="367"/>
    </row>
    <row r="30" spans="1:17" x14ac:dyDescent="0.2">
      <c r="B30" s="367"/>
      <c r="D30" s="367"/>
    </row>
    <row r="33" spans="2:2" x14ac:dyDescent="0.2">
      <c r="B33" s="367"/>
    </row>
  </sheetData>
  <mergeCells count="6">
    <mergeCell ref="C1:L1"/>
    <mergeCell ref="C2:L2"/>
    <mergeCell ref="C3:L3"/>
    <mergeCell ref="B6:E6"/>
    <mergeCell ref="F6:I6"/>
    <mergeCell ref="J6:M6"/>
  </mergeCells>
  <phoneticPr fontId="0" type="noConversion"/>
  <printOptions horizontalCentered="1"/>
  <pageMargins left="0" right="0" top="1" bottom="1" header="0.5" footer="0.5"/>
  <pageSetup orientation="landscape" r:id="rId1"/>
  <headerFooter alignWithMargins="0">
    <oddFooter>&amp;L&amp;F  &amp;A&amp;CPage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8"/>
  <sheetViews>
    <sheetView zoomScale="110" zoomScaleNormal="110" workbookViewId="0">
      <pane ySplit="5" topLeftCell="A6" activePane="bottomLeft" state="frozen"/>
      <selection pane="bottomLeft" activeCell="B15" sqref="B15"/>
    </sheetView>
  </sheetViews>
  <sheetFormatPr defaultColWidth="9.140625" defaultRowHeight="12.75" x14ac:dyDescent="0.2"/>
  <cols>
    <col min="1" max="1" width="11.28515625" style="2" customWidth="1"/>
    <col min="2" max="2" width="14.85546875" style="2" bestFit="1" customWidth="1"/>
    <col min="3" max="3" width="10" style="11" customWidth="1"/>
    <col min="4" max="4" width="75.28515625" style="3" customWidth="1"/>
    <col min="5" max="5" width="11" style="3" hidden="1" customWidth="1"/>
    <col min="6" max="16384" width="9.140625" style="3"/>
  </cols>
  <sheetData>
    <row r="1" spans="1:6" s="1" customFormat="1" ht="15" x14ac:dyDescent="0.25">
      <c r="A1" s="744" t="s">
        <v>82</v>
      </c>
      <c r="B1" s="745"/>
      <c r="C1" s="745"/>
      <c r="D1" s="746"/>
      <c r="E1" s="10"/>
    </row>
    <row r="2" spans="1:6" s="1" customFormat="1" ht="15" x14ac:dyDescent="0.25">
      <c r="A2" s="747" t="s">
        <v>40</v>
      </c>
      <c r="B2" s="748"/>
      <c r="C2" s="748"/>
      <c r="D2" s="749"/>
      <c r="E2" s="10"/>
    </row>
    <row r="3" spans="1:6" s="1" customFormat="1" ht="15" x14ac:dyDescent="0.25">
      <c r="A3" s="750" t="s">
        <v>278</v>
      </c>
      <c r="B3" s="751"/>
      <c r="C3" s="751"/>
      <c r="D3" s="752"/>
      <c r="E3" s="10"/>
    </row>
    <row r="5" spans="1:6" s="5" customFormat="1" ht="28.5" customHeight="1" x14ac:dyDescent="0.25">
      <c r="A5" s="217" t="s">
        <v>64</v>
      </c>
      <c r="B5" s="218" t="s">
        <v>63</v>
      </c>
      <c r="C5" s="219" t="s">
        <v>44</v>
      </c>
      <c r="D5" s="220" t="s">
        <v>79</v>
      </c>
      <c r="E5" s="4" t="s">
        <v>45</v>
      </c>
      <c r="F5" s="3"/>
    </row>
    <row r="6" spans="1:6" s="7" customFormat="1" ht="13.5" customHeight="1" x14ac:dyDescent="0.2">
      <c r="A6" s="128"/>
      <c r="B6" s="129"/>
      <c r="C6" s="130"/>
      <c r="D6" s="131"/>
      <c r="E6" s="6"/>
      <c r="F6" s="3"/>
    </row>
    <row r="7" spans="1:6" s="7" customFormat="1" ht="13.5" customHeight="1" x14ac:dyDescent="0.2">
      <c r="A7" s="129"/>
      <c r="B7" s="129"/>
      <c r="C7" s="130"/>
      <c r="D7" s="221" t="s">
        <v>98</v>
      </c>
      <c r="E7" s="6"/>
      <c r="F7" s="3"/>
    </row>
    <row r="8" spans="1:6" s="7" customFormat="1" ht="13.5" customHeight="1" x14ac:dyDescent="0.2">
      <c r="A8" s="132"/>
      <c r="B8" s="129"/>
      <c r="C8" s="130"/>
      <c r="D8" s="133"/>
      <c r="E8" s="6"/>
      <c r="F8" s="5"/>
    </row>
    <row r="9" spans="1:6" s="7" customFormat="1" ht="13.5" customHeight="1" x14ac:dyDescent="0.2">
      <c r="A9" s="408">
        <v>2</v>
      </c>
      <c r="B9" s="128" t="s">
        <v>65</v>
      </c>
      <c r="C9" s="363">
        <v>17.75</v>
      </c>
      <c r="D9" s="409" t="s">
        <v>262</v>
      </c>
      <c r="E9" s="6">
        <v>292</v>
      </c>
    </row>
    <row r="10" spans="1:6" s="7" customFormat="1" ht="13.5" customHeight="1" x14ac:dyDescent="0.2">
      <c r="A10" s="134">
        <v>4</v>
      </c>
      <c r="B10" s="129">
        <v>4</v>
      </c>
      <c r="C10" s="364">
        <v>20.6</v>
      </c>
      <c r="D10" s="131" t="s">
        <v>126</v>
      </c>
      <c r="E10" s="6">
        <v>4</v>
      </c>
    </row>
    <row r="11" spans="1:6" s="7" customFormat="1" ht="13.5" customHeight="1" x14ac:dyDescent="0.2">
      <c r="A11" s="134">
        <v>10</v>
      </c>
      <c r="B11" s="410" t="s">
        <v>66</v>
      </c>
      <c r="C11" s="364">
        <v>19.899999999999999</v>
      </c>
      <c r="D11" s="131" t="s">
        <v>127</v>
      </c>
      <c r="E11" s="6">
        <v>10</v>
      </c>
    </row>
    <row r="12" spans="1:6" s="7" customFormat="1" ht="13.5" customHeight="1" x14ac:dyDescent="0.2">
      <c r="A12" s="134">
        <v>14</v>
      </c>
      <c r="B12" s="129" t="s">
        <v>67</v>
      </c>
      <c r="C12" s="364">
        <v>19.7</v>
      </c>
      <c r="D12" s="131" t="s">
        <v>128</v>
      </c>
      <c r="E12" s="6">
        <v>38</v>
      </c>
    </row>
    <row r="13" spans="1:6" s="7" customFormat="1" ht="13.5" customHeight="1" x14ac:dyDescent="0.2">
      <c r="A13" s="134">
        <v>16</v>
      </c>
      <c r="B13" s="365" t="s">
        <v>255</v>
      </c>
      <c r="C13" s="364">
        <v>13.1</v>
      </c>
      <c r="D13" s="131" t="s">
        <v>129</v>
      </c>
      <c r="E13" s="6">
        <v>115</v>
      </c>
    </row>
    <row r="14" spans="1:6" s="7" customFormat="1" ht="13.5" customHeight="1" x14ac:dyDescent="0.2">
      <c r="A14" s="134">
        <v>18</v>
      </c>
      <c r="B14" s="129">
        <v>18</v>
      </c>
      <c r="C14" s="364">
        <v>13</v>
      </c>
      <c r="D14" s="131" t="s">
        <v>130</v>
      </c>
      <c r="E14" s="8">
        <v>18</v>
      </c>
    </row>
    <row r="15" spans="1:6" s="7" customFormat="1" ht="13.5" customHeight="1" x14ac:dyDescent="0.2">
      <c r="A15" s="134">
        <v>20</v>
      </c>
      <c r="B15" s="129">
        <v>20</v>
      </c>
      <c r="C15" s="364">
        <v>17.350000000000001</v>
      </c>
      <c r="D15" s="131" t="s">
        <v>131</v>
      </c>
      <c r="E15" s="6">
        <v>20</v>
      </c>
    </row>
    <row r="16" spans="1:6" s="7" customFormat="1" ht="13.5" customHeight="1" x14ac:dyDescent="0.2">
      <c r="A16" s="134">
        <v>28</v>
      </c>
      <c r="B16" s="129">
        <v>28</v>
      </c>
      <c r="C16" s="364">
        <v>20.9</v>
      </c>
      <c r="D16" s="131" t="s">
        <v>132</v>
      </c>
      <c r="E16" s="6">
        <v>26</v>
      </c>
    </row>
    <row r="17" spans="1:5" s="7" customFormat="1" ht="13.5" customHeight="1" x14ac:dyDescent="0.2">
      <c r="A17" s="134">
        <v>30</v>
      </c>
      <c r="B17" s="129" t="s">
        <v>87</v>
      </c>
      <c r="C17" s="364">
        <v>14.950000000000001</v>
      </c>
      <c r="D17" s="131" t="s">
        <v>133</v>
      </c>
      <c r="E17" s="6">
        <v>28</v>
      </c>
    </row>
    <row r="18" spans="1:5" s="7" customFormat="1" ht="13.5" customHeight="1" x14ac:dyDescent="0.2">
      <c r="A18" s="134">
        <v>33</v>
      </c>
      <c r="B18" s="129">
        <v>33</v>
      </c>
      <c r="C18" s="364">
        <v>19.100000000000001</v>
      </c>
      <c r="D18" s="131" t="s">
        <v>134</v>
      </c>
      <c r="E18" s="6">
        <v>30</v>
      </c>
    </row>
    <row r="19" spans="1:5" s="7" customFormat="1" ht="13.5" customHeight="1" x14ac:dyDescent="0.2">
      <c r="A19" s="134">
        <v>35</v>
      </c>
      <c r="B19" s="129" t="s">
        <v>86</v>
      </c>
      <c r="C19" s="364">
        <v>15.25</v>
      </c>
      <c r="D19" s="131" t="s">
        <v>135</v>
      </c>
      <c r="E19" s="6">
        <v>28</v>
      </c>
    </row>
    <row r="20" spans="1:5" s="7" customFormat="1" ht="13.5" customHeight="1" x14ac:dyDescent="0.2">
      <c r="A20" s="134">
        <v>40</v>
      </c>
      <c r="B20" s="129">
        <v>40</v>
      </c>
      <c r="C20" s="364">
        <v>20.299999999999997</v>
      </c>
      <c r="D20" s="131" t="s">
        <v>136</v>
      </c>
      <c r="E20" s="6">
        <v>14</v>
      </c>
    </row>
    <row r="21" spans="1:5" s="7" customFormat="1" ht="13.5" customHeight="1" x14ac:dyDescent="0.2">
      <c r="A21" s="134">
        <v>45</v>
      </c>
      <c r="B21" s="129">
        <v>45</v>
      </c>
      <c r="C21" s="364">
        <v>15.899999999999999</v>
      </c>
      <c r="D21" s="131" t="s">
        <v>137</v>
      </c>
      <c r="E21" s="6">
        <v>40</v>
      </c>
    </row>
    <row r="22" spans="1:5" s="7" customFormat="1" ht="13.5" customHeight="1" x14ac:dyDescent="0.2">
      <c r="A22" s="134">
        <v>51</v>
      </c>
      <c r="B22" s="365" t="s">
        <v>256</v>
      </c>
      <c r="C22" s="364">
        <v>17.649999999999999</v>
      </c>
      <c r="D22" s="131" t="s">
        <v>138</v>
      </c>
      <c r="E22" s="6">
        <v>42</v>
      </c>
    </row>
    <row r="23" spans="1:5" s="7" customFormat="1" ht="13.5" customHeight="1" x14ac:dyDescent="0.2">
      <c r="A23" s="134">
        <v>53</v>
      </c>
      <c r="B23" s="129">
        <v>53</v>
      </c>
      <c r="C23" s="364">
        <v>16.8</v>
      </c>
      <c r="D23" s="131" t="s">
        <v>139</v>
      </c>
      <c r="E23" s="6">
        <v>45</v>
      </c>
    </row>
    <row r="24" spans="1:5" s="7" customFormat="1" ht="13.5" customHeight="1" x14ac:dyDescent="0.2">
      <c r="A24" s="134">
        <v>55</v>
      </c>
      <c r="B24" s="129" t="s">
        <v>68</v>
      </c>
      <c r="C24" s="364">
        <v>14.25</v>
      </c>
      <c r="D24" s="131" t="s">
        <v>267</v>
      </c>
      <c r="E24" s="6">
        <v>45</v>
      </c>
    </row>
    <row r="25" spans="1:5" s="7" customFormat="1" ht="13.5" customHeight="1" x14ac:dyDescent="0.2">
      <c r="A25" s="134">
        <v>60</v>
      </c>
      <c r="B25" s="129">
        <v>60</v>
      </c>
      <c r="C25" s="364">
        <v>16.299999999999997</v>
      </c>
      <c r="D25" s="131" t="s">
        <v>140</v>
      </c>
      <c r="E25" s="8">
        <v>53</v>
      </c>
    </row>
    <row r="26" spans="1:5" s="7" customFormat="1" ht="13.5" customHeight="1" x14ac:dyDescent="0.2">
      <c r="A26" s="134">
        <v>62</v>
      </c>
      <c r="B26" s="129">
        <v>62</v>
      </c>
      <c r="C26" s="364">
        <v>25.35</v>
      </c>
      <c r="D26" s="131" t="s">
        <v>141</v>
      </c>
      <c r="E26" s="8">
        <v>55</v>
      </c>
    </row>
    <row r="27" spans="1:5" s="7" customFormat="1" ht="13.5" customHeight="1" x14ac:dyDescent="0.2">
      <c r="A27" s="134">
        <v>66</v>
      </c>
      <c r="B27" s="129">
        <v>66</v>
      </c>
      <c r="C27" s="364">
        <v>12.9</v>
      </c>
      <c r="D27" s="131" t="s">
        <v>142</v>
      </c>
      <c r="E27" s="8">
        <v>60</v>
      </c>
    </row>
    <row r="28" spans="1:5" s="7" customFormat="1" ht="13.5" customHeight="1" x14ac:dyDescent="0.2">
      <c r="A28" s="134">
        <v>68</v>
      </c>
      <c r="B28" s="129">
        <v>68</v>
      </c>
      <c r="C28" s="364">
        <v>11.35</v>
      </c>
      <c r="D28" s="131" t="s">
        <v>143</v>
      </c>
      <c r="E28" s="8">
        <v>62</v>
      </c>
    </row>
    <row r="29" spans="1:5" s="7" customFormat="1" ht="13.5" customHeight="1" x14ac:dyDescent="0.2">
      <c r="A29" s="134">
        <v>70</v>
      </c>
      <c r="B29" s="129">
        <v>70</v>
      </c>
      <c r="C29" s="364">
        <v>16</v>
      </c>
      <c r="D29" s="131" t="s">
        <v>144</v>
      </c>
      <c r="E29" s="8">
        <v>166</v>
      </c>
    </row>
    <row r="30" spans="1:5" s="7" customFormat="1" ht="13.5" customHeight="1" x14ac:dyDescent="0.2">
      <c r="A30" s="134">
        <v>71</v>
      </c>
      <c r="B30" s="129">
        <v>71</v>
      </c>
      <c r="C30" s="364">
        <v>11.9</v>
      </c>
      <c r="D30" s="131" t="s">
        <v>145</v>
      </c>
      <c r="E30" s="6">
        <v>70</v>
      </c>
    </row>
    <row r="31" spans="1:5" s="7" customFormat="1" ht="13.5" customHeight="1" x14ac:dyDescent="0.2">
      <c r="A31" s="134">
        <v>76</v>
      </c>
      <c r="B31" s="129">
        <v>76</v>
      </c>
      <c r="C31" s="364">
        <v>16.2</v>
      </c>
      <c r="D31" s="131" t="s">
        <v>146</v>
      </c>
      <c r="E31" s="6"/>
    </row>
    <row r="32" spans="1:5" s="7" customFormat="1" ht="13.5" customHeight="1" x14ac:dyDescent="0.2">
      <c r="A32" s="134">
        <v>78</v>
      </c>
      <c r="B32" s="129" t="s">
        <v>78</v>
      </c>
      <c r="C32" s="364">
        <v>18.200000000000003</v>
      </c>
      <c r="D32" s="131" t="s">
        <v>147</v>
      </c>
      <c r="E32" s="6">
        <v>76</v>
      </c>
    </row>
    <row r="33" spans="1:5" s="7" customFormat="1" ht="13.5" customHeight="1" x14ac:dyDescent="0.2">
      <c r="A33" s="134">
        <v>81</v>
      </c>
      <c r="B33" s="129">
        <v>81</v>
      </c>
      <c r="C33" s="364">
        <v>20.25</v>
      </c>
      <c r="D33" s="131" t="s">
        <v>148</v>
      </c>
      <c r="E33" s="6">
        <v>78</v>
      </c>
    </row>
    <row r="34" spans="1:5" s="7" customFormat="1" ht="13.5" customHeight="1" x14ac:dyDescent="0.2">
      <c r="A34" s="134">
        <v>83</v>
      </c>
      <c r="B34" s="129">
        <v>83</v>
      </c>
      <c r="C34" s="364">
        <v>10.7</v>
      </c>
      <c r="D34" s="131" t="s">
        <v>149</v>
      </c>
      <c r="E34" s="6">
        <v>81</v>
      </c>
    </row>
    <row r="35" spans="1:5" s="7" customFormat="1" ht="13.5" customHeight="1" x14ac:dyDescent="0.2">
      <c r="A35" s="134">
        <v>90</v>
      </c>
      <c r="B35" s="129" t="s">
        <v>69</v>
      </c>
      <c r="C35" s="364">
        <v>32.549999999999997</v>
      </c>
      <c r="D35" s="131" t="s">
        <v>150</v>
      </c>
      <c r="E35" s="6">
        <v>28</v>
      </c>
    </row>
    <row r="36" spans="1:5" s="7" customFormat="1" ht="13.5" customHeight="1" x14ac:dyDescent="0.2">
      <c r="A36" s="134">
        <v>92</v>
      </c>
      <c r="B36" s="129">
        <v>92</v>
      </c>
      <c r="C36" s="364">
        <v>26.55</v>
      </c>
      <c r="D36" s="131" t="s">
        <v>263</v>
      </c>
      <c r="E36" s="6">
        <v>68</v>
      </c>
    </row>
    <row r="37" spans="1:5" s="7" customFormat="1" ht="13.5" customHeight="1" x14ac:dyDescent="0.2">
      <c r="A37" s="134">
        <v>94</v>
      </c>
      <c r="B37" s="129">
        <v>94</v>
      </c>
      <c r="C37" s="364">
        <v>25.5</v>
      </c>
      <c r="D37" s="131" t="s">
        <v>151</v>
      </c>
      <c r="E37" s="6">
        <v>90</v>
      </c>
    </row>
    <row r="38" spans="1:5" s="7" customFormat="1" ht="13.5" customHeight="1" x14ac:dyDescent="0.2">
      <c r="A38" s="134">
        <v>102</v>
      </c>
      <c r="B38" s="129">
        <v>102</v>
      </c>
      <c r="C38" s="364">
        <v>18.55</v>
      </c>
      <c r="D38" s="131" t="s">
        <v>152</v>
      </c>
      <c r="E38" s="6"/>
    </row>
    <row r="39" spans="1:5" s="7" customFormat="1" ht="13.5" customHeight="1" x14ac:dyDescent="0.2">
      <c r="A39" s="134">
        <v>105</v>
      </c>
      <c r="B39" s="129">
        <v>105</v>
      </c>
      <c r="C39" s="364">
        <v>16.05</v>
      </c>
      <c r="D39" s="131" t="s">
        <v>268</v>
      </c>
      <c r="E39" s="6">
        <v>94</v>
      </c>
    </row>
    <row r="40" spans="1:5" s="7" customFormat="1" ht="13.5" customHeight="1" x14ac:dyDescent="0.2">
      <c r="A40" s="134">
        <v>108</v>
      </c>
      <c r="B40" s="129" t="s">
        <v>70</v>
      </c>
      <c r="C40" s="364">
        <v>24.1</v>
      </c>
      <c r="D40" s="131" t="s">
        <v>153</v>
      </c>
      <c r="E40" s="8">
        <v>102</v>
      </c>
    </row>
    <row r="41" spans="1:5" s="7" customFormat="1" ht="13.5" customHeight="1" x14ac:dyDescent="0.2">
      <c r="A41" s="134">
        <v>110</v>
      </c>
      <c r="B41" s="129">
        <v>110</v>
      </c>
      <c r="C41" s="364">
        <v>19.950000000000003</v>
      </c>
      <c r="D41" s="131" t="s">
        <v>154</v>
      </c>
      <c r="E41" s="6">
        <v>108</v>
      </c>
    </row>
    <row r="42" spans="1:5" s="7" customFormat="1" ht="13.5" customHeight="1" x14ac:dyDescent="0.2">
      <c r="A42" s="134">
        <v>111</v>
      </c>
      <c r="B42" s="129">
        <v>111</v>
      </c>
      <c r="C42" s="364">
        <v>21.1</v>
      </c>
      <c r="D42" s="131" t="s">
        <v>155</v>
      </c>
      <c r="E42" s="8">
        <v>110</v>
      </c>
    </row>
    <row r="43" spans="1:5" s="7" customFormat="1" ht="13.5" customHeight="1" x14ac:dyDescent="0.2">
      <c r="A43" s="134">
        <v>115</v>
      </c>
      <c r="B43" s="129">
        <v>115</v>
      </c>
      <c r="C43" s="364">
        <v>23.950000000000003</v>
      </c>
      <c r="D43" s="131" t="s">
        <v>156</v>
      </c>
      <c r="E43" s="6">
        <v>111</v>
      </c>
    </row>
    <row r="44" spans="1:5" s="7" customFormat="1" ht="13.5" customHeight="1" x14ac:dyDescent="0.2">
      <c r="A44" s="134">
        <v>117</v>
      </c>
      <c r="B44" s="129">
        <v>117</v>
      </c>
      <c r="C44" s="364">
        <v>18</v>
      </c>
      <c r="D44" s="131" t="s">
        <v>157</v>
      </c>
      <c r="E44" s="6">
        <v>115</v>
      </c>
    </row>
    <row r="45" spans="1:5" s="7" customFormat="1" ht="13.5" customHeight="1" x14ac:dyDescent="0.2">
      <c r="A45" s="134">
        <v>120</v>
      </c>
      <c r="B45" s="129">
        <v>120</v>
      </c>
      <c r="C45" s="364">
        <v>29.45</v>
      </c>
      <c r="D45" s="131" t="s">
        <v>158</v>
      </c>
      <c r="E45" s="6">
        <v>117</v>
      </c>
    </row>
    <row r="46" spans="1:5" s="7" customFormat="1" ht="13.5" customHeight="1" x14ac:dyDescent="0.2">
      <c r="A46" s="134">
        <v>127</v>
      </c>
      <c r="B46" s="129">
        <v>127</v>
      </c>
      <c r="C46" s="364">
        <v>12.25</v>
      </c>
      <c r="D46" s="131" t="s">
        <v>159</v>
      </c>
      <c r="E46" s="134">
        <v>126</v>
      </c>
    </row>
    <row r="47" spans="1:5" s="7" customFormat="1" ht="13.5" customHeight="1" x14ac:dyDescent="0.2">
      <c r="A47" s="134">
        <v>150</v>
      </c>
      <c r="B47" s="129" t="s">
        <v>71</v>
      </c>
      <c r="C47" s="364">
        <v>20.55</v>
      </c>
      <c r="D47" s="131" t="s">
        <v>160</v>
      </c>
      <c r="E47" s="6"/>
    </row>
    <row r="48" spans="1:5" s="7" customFormat="1" ht="13.5" customHeight="1" x14ac:dyDescent="0.2">
      <c r="A48" s="134">
        <v>152</v>
      </c>
      <c r="B48" s="129" t="s">
        <v>85</v>
      </c>
      <c r="C48" s="364">
        <v>24.35</v>
      </c>
      <c r="D48" s="131" t="s">
        <v>161</v>
      </c>
      <c r="E48" s="8">
        <v>150</v>
      </c>
    </row>
    <row r="49" spans="1:5" s="7" customFormat="1" ht="13.5" customHeight="1" x14ac:dyDescent="0.2">
      <c r="A49" s="134">
        <v>154</v>
      </c>
      <c r="B49" s="129">
        <v>154</v>
      </c>
      <c r="C49" s="364">
        <v>18.25</v>
      </c>
      <c r="D49" s="131" t="s">
        <v>162</v>
      </c>
      <c r="E49" s="134">
        <v>150</v>
      </c>
    </row>
    <row r="50" spans="1:5" s="7" customFormat="1" ht="13.5" customHeight="1" x14ac:dyDescent="0.2">
      <c r="A50" s="134">
        <v>155</v>
      </c>
      <c r="B50" s="129">
        <v>155</v>
      </c>
      <c r="C50" s="364">
        <v>13.45</v>
      </c>
      <c r="D50" s="131" t="s">
        <v>163</v>
      </c>
      <c r="E50" s="8">
        <v>152</v>
      </c>
    </row>
    <row r="51" spans="1:5" s="7" customFormat="1" ht="13.5" customHeight="1" x14ac:dyDescent="0.2">
      <c r="A51" s="134">
        <v>158</v>
      </c>
      <c r="B51" s="129">
        <v>158</v>
      </c>
      <c r="C51" s="364">
        <v>18.95</v>
      </c>
      <c r="D51" s="131" t="s">
        <v>164</v>
      </c>
      <c r="E51" s="8">
        <v>154</v>
      </c>
    </row>
    <row r="52" spans="1:5" s="7" customFormat="1" ht="13.5" customHeight="1" x14ac:dyDescent="0.2">
      <c r="A52" s="134">
        <v>161</v>
      </c>
      <c r="B52" s="129">
        <v>161</v>
      </c>
      <c r="C52" s="364">
        <v>23.049999999999997</v>
      </c>
      <c r="D52" s="131" t="s">
        <v>165</v>
      </c>
      <c r="E52" s="8">
        <v>645</v>
      </c>
    </row>
    <row r="53" spans="1:5" s="7" customFormat="1" ht="13.5" customHeight="1" x14ac:dyDescent="0.2">
      <c r="A53" s="134">
        <v>163</v>
      </c>
      <c r="B53" s="129" t="s">
        <v>89</v>
      </c>
      <c r="C53" s="364">
        <v>19.399999999999999</v>
      </c>
      <c r="D53" s="131" t="s">
        <v>166</v>
      </c>
      <c r="E53" s="8">
        <v>156</v>
      </c>
    </row>
    <row r="54" spans="1:5" s="7" customFormat="1" ht="13.5" customHeight="1" x14ac:dyDescent="0.2">
      <c r="A54" s="134">
        <v>164</v>
      </c>
      <c r="B54" s="129">
        <v>164</v>
      </c>
      <c r="C54" s="364">
        <v>22.6</v>
      </c>
      <c r="D54" s="131" t="s">
        <v>167</v>
      </c>
      <c r="E54" s="6">
        <v>260</v>
      </c>
    </row>
    <row r="55" spans="1:5" s="7" customFormat="1" ht="13.5" customHeight="1" x14ac:dyDescent="0.2">
      <c r="A55" s="134">
        <v>165</v>
      </c>
      <c r="B55" s="129">
        <v>165</v>
      </c>
      <c r="C55" s="364">
        <v>21.65</v>
      </c>
      <c r="D55" s="131" t="s">
        <v>168</v>
      </c>
      <c r="E55" s="8">
        <v>163</v>
      </c>
    </row>
    <row r="56" spans="1:5" s="7" customFormat="1" ht="13.5" customHeight="1" x14ac:dyDescent="0.2">
      <c r="A56" s="134">
        <v>166</v>
      </c>
      <c r="B56" s="129" t="s">
        <v>72</v>
      </c>
      <c r="C56" s="364">
        <v>16.899999999999999</v>
      </c>
      <c r="D56" s="131" t="s">
        <v>169</v>
      </c>
      <c r="E56" s="8">
        <v>165</v>
      </c>
    </row>
    <row r="57" spans="1:5" s="7" customFormat="1" ht="13.5" customHeight="1" x14ac:dyDescent="0.2">
      <c r="A57" s="134">
        <v>169</v>
      </c>
      <c r="B57" s="129">
        <v>169</v>
      </c>
      <c r="C57" s="364">
        <v>33.65</v>
      </c>
      <c r="D57" s="411" t="s">
        <v>170</v>
      </c>
      <c r="E57" s="8">
        <v>163</v>
      </c>
    </row>
    <row r="58" spans="1:5" s="7" customFormat="1" ht="13.5" customHeight="1" x14ac:dyDescent="0.2">
      <c r="A58" s="134">
        <v>175</v>
      </c>
      <c r="B58" s="129">
        <v>175</v>
      </c>
      <c r="C58" s="364">
        <v>6.5</v>
      </c>
      <c r="D58" s="131" t="s">
        <v>247</v>
      </c>
      <c r="E58" s="8">
        <v>166</v>
      </c>
    </row>
    <row r="59" spans="1:5" s="7" customFormat="1" ht="13.5" customHeight="1" x14ac:dyDescent="0.2">
      <c r="A59" s="134">
        <v>176</v>
      </c>
      <c r="B59" s="129">
        <v>176</v>
      </c>
      <c r="C59" s="364">
        <v>20.700000000000003</v>
      </c>
      <c r="D59" s="131" t="s">
        <v>171</v>
      </c>
      <c r="E59" s="8">
        <v>169</v>
      </c>
    </row>
    <row r="60" spans="1:5" s="7" customFormat="1" ht="13.5" customHeight="1" x14ac:dyDescent="0.2">
      <c r="A60" s="134">
        <v>180</v>
      </c>
      <c r="B60" s="129" t="s">
        <v>73</v>
      </c>
      <c r="C60" s="364">
        <v>18.549999999999997</v>
      </c>
      <c r="D60" s="131" t="s">
        <v>172</v>
      </c>
      <c r="E60" s="134">
        <v>169</v>
      </c>
    </row>
    <row r="61" spans="1:5" s="7" customFormat="1" ht="13.5" customHeight="1" x14ac:dyDescent="0.2">
      <c r="A61" s="134">
        <v>183</v>
      </c>
      <c r="B61" s="129">
        <v>183</v>
      </c>
      <c r="C61" s="364">
        <v>22.25</v>
      </c>
      <c r="D61" s="131" t="s">
        <v>173</v>
      </c>
      <c r="E61" s="6">
        <v>175</v>
      </c>
    </row>
    <row r="62" spans="1:5" s="7" customFormat="1" ht="13.5" customHeight="1" x14ac:dyDescent="0.2">
      <c r="A62" s="134">
        <v>200</v>
      </c>
      <c r="B62" s="129">
        <v>200</v>
      </c>
      <c r="C62" s="364">
        <v>6.35</v>
      </c>
      <c r="D62" s="131" t="s">
        <v>174</v>
      </c>
      <c r="E62" s="6">
        <v>180</v>
      </c>
    </row>
    <row r="63" spans="1:5" s="7" customFormat="1" ht="13.5" customHeight="1" x14ac:dyDescent="0.2">
      <c r="A63" s="134">
        <v>201</v>
      </c>
      <c r="B63" s="129">
        <v>201</v>
      </c>
      <c r="C63" s="364">
        <v>10.55</v>
      </c>
      <c r="D63" s="131" t="s">
        <v>175</v>
      </c>
      <c r="E63" s="6"/>
    </row>
    <row r="64" spans="1:5" s="7" customFormat="1" ht="13.5" customHeight="1" x14ac:dyDescent="0.2">
      <c r="A64" s="134">
        <v>202</v>
      </c>
      <c r="B64" s="129">
        <v>202</v>
      </c>
      <c r="C64" s="364">
        <v>18.350000000000001</v>
      </c>
      <c r="D64" s="131" t="s">
        <v>176</v>
      </c>
      <c r="E64" s="8">
        <v>183</v>
      </c>
    </row>
    <row r="65" spans="1:5" s="7" customFormat="1" ht="13.5" customHeight="1" x14ac:dyDescent="0.2">
      <c r="A65" s="134">
        <v>204</v>
      </c>
      <c r="B65" s="129">
        <v>204</v>
      </c>
      <c r="C65" s="364">
        <v>20.100000000000001</v>
      </c>
      <c r="D65" s="131" t="s">
        <v>177</v>
      </c>
      <c r="E65" s="6">
        <v>201</v>
      </c>
    </row>
    <row r="66" spans="1:5" s="7" customFormat="1" ht="13.5" customHeight="1" x14ac:dyDescent="0.2">
      <c r="A66" s="134">
        <v>206</v>
      </c>
      <c r="B66" s="129">
        <v>206</v>
      </c>
      <c r="C66" s="364">
        <v>14.05</v>
      </c>
      <c r="D66" s="131" t="s">
        <v>178</v>
      </c>
      <c r="E66" s="6">
        <v>202</v>
      </c>
    </row>
    <row r="67" spans="1:5" s="7" customFormat="1" ht="13.5" customHeight="1" x14ac:dyDescent="0.2">
      <c r="A67" s="134">
        <v>207</v>
      </c>
      <c r="B67" s="129">
        <v>207</v>
      </c>
      <c r="C67" s="364">
        <v>14.2</v>
      </c>
      <c r="D67" s="131" t="s">
        <v>179</v>
      </c>
      <c r="E67" s="6">
        <v>204</v>
      </c>
    </row>
    <row r="68" spans="1:5" s="7" customFormat="1" ht="13.5" customHeight="1" x14ac:dyDescent="0.2">
      <c r="A68" s="134">
        <v>209</v>
      </c>
      <c r="B68" s="129">
        <v>209</v>
      </c>
      <c r="C68" s="364">
        <v>10.649999999999999</v>
      </c>
      <c r="D68" s="131" t="s">
        <v>180</v>
      </c>
      <c r="E68" s="6">
        <v>206</v>
      </c>
    </row>
    <row r="69" spans="1:5" s="7" customFormat="1" ht="13.5" customHeight="1" x14ac:dyDescent="0.2">
      <c r="A69" s="134">
        <v>210</v>
      </c>
      <c r="B69" s="129">
        <v>210</v>
      </c>
      <c r="C69" s="364">
        <v>20.399999999999999</v>
      </c>
      <c r="D69" s="131" t="s">
        <v>181</v>
      </c>
      <c r="E69" s="6">
        <v>209</v>
      </c>
    </row>
    <row r="70" spans="1:5" s="7" customFormat="1" ht="13.5" customHeight="1" x14ac:dyDescent="0.2">
      <c r="A70" s="134">
        <v>211</v>
      </c>
      <c r="B70" s="129" t="s">
        <v>74</v>
      </c>
      <c r="C70" s="364">
        <v>14.45</v>
      </c>
      <c r="D70" s="131" t="s">
        <v>182</v>
      </c>
      <c r="E70" s="134">
        <v>206</v>
      </c>
    </row>
    <row r="71" spans="1:5" s="7" customFormat="1" ht="13.5" customHeight="1" x14ac:dyDescent="0.2">
      <c r="A71" s="134">
        <v>212</v>
      </c>
      <c r="B71" s="129" t="s">
        <v>75</v>
      </c>
      <c r="C71" s="364">
        <v>14.8</v>
      </c>
      <c r="D71" s="131" t="s">
        <v>183</v>
      </c>
      <c r="E71" s="6">
        <v>210</v>
      </c>
    </row>
    <row r="72" spans="1:5" s="7" customFormat="1" ht="13.5" customHeight="1" x14ac:dyDescent="0.2">
      <c r="A72" s="134">
        <v>217</v>
      </c>
      <c r="B72" s="129">
        <v>217</v>
      </c>
      <c r="C72" s="364">
        <v>7.6</v>
      </c>
      <c r="D72" s="131" t="s">
        <v>184</v>
      </c>
      <c r="E72" s="6">
        <v>211</v>
      </c>
    </row>
    <row r="73" spans="1:5" s="7" customFormat="1" ht="13.5" customHeight="1" x14ac:dyDescent="0.2">
      <c r="A73" s="134">
        <v>222</v>
      </c>
      <c r="B73" s="129">
        <v>222</v>
      </c>
      <c r="C73" s="364">
        <v>17.399999999999999</v>
      </c>
      <c r="D73" s="131" t="s">
        <v>185</v>
      </c>
      <c r="E73" s="6">
        <v>211</v>
      </c>
    </row>
    <row r="74" spans="1:5" s="7" customFormat="1" ht="13.5" customHeight="1" x14ac:dyDescent="0.2">
      <c r="A74" s="134">
        <v>224</v>
      </c>
      <c r="B74" s="129">
        <v>224</v>
      </c>
      <c r="C74" s="364">
        <v>16.899999999999999</v>
      </c>
      <c r="D74" s="131" t="s">
        <v>186</v>
      </c>
      <c r="E74" s="6">
        <v>217</v>
      </c>
    </row>
    <row r="75" spans="1:5" s="7" customFormat="1" ht="13.5" customHeight="1" x14ac:dyDescent="0.2">
      <c r="A75" s="134">
        <v>230</v>
      </c>
      <c r="B75" s="129">
        <v>230</v>
      </c>
      <c r="C75" s="364">
        <v>13</v>
      </c>
      <c r="D75" s="131" t="s">
        <v>187</v>
      </c>
      <c r="E75" s="6"/>
    </row>
    <row r="76" spans="1:5" s="7" customFormat="1" ht="13.5" customHeight="1" x14ac:dyDescent="0.2">
      <c r="A76" s="134">
        <v>233</v>
      </c>
      <c r="B76" s="129">
        <v>233</v>
      </c>
      <c r="C76" s="364">
        <v>12.1</v>
      </c>
      <c r="D76" s="131" t="s">
        <v>188</v>
      </c>
      <c r="E76" s="6">
        <v>220</v>
      </c>
    </row>
    <row r="77" spans="1:5" s="7" customFormat="1" ht="13.5" customHeight="1" x14ac:dyDescent="0.2">
      <c r="A77" s="134">
        <v>234</v>
      </c>
      <c r="B77" s="129">
        <v>234</v>
      </c>
      <c r="C77" s="364">
        <v>28.950000000000003</v>
      </c>
      <c r="D77" s="131" t="s">
        <v>248</v>
      </c>
      <c r="E77" s="8">
        <v>230</v>
      </c>
    </row>
    <row r="78" spans="1:5" s="7" customFormat="1" ht="13.5" customHeight="1" x14ac:dyDescent="0.2">
      <c r="A78" s="134">
        <v>236</v>
      </c>
      <c r="B78" s="129">
        <v>236</v>
      </c>
      <c r="C78" s="364">
        <v>16.600000000000001</v>
      </c>
      <c r="D78" s="131" t="s">
        <v>249</v>
      </c>
      <c r="E78" s="134">
        <v>222</v>
      </c>
    </row>
    <row r="79" spans="1:5" s="7" customFormat="1" ht="13.5" customHeight="1" x14ac:dyDescent="0.2">
      <c r="A79" s="134">
        <v>237</v>
      </c>
      <c r="B79" s="365" t="s">
        <v>258</v>
      </c>
      <c r="C79" s="364">
        <v>22.15</v>
      </c>
      <c r="D79" s="131" t="s">
        <v>250</v>
      </c>
      <c r="E79" s="8">
        <v>236</v>
      </c>
    </row>
    <row r="80" spans="1:5" s="7" customFormat="1" ht="13.5" customHeight="1" x14ac:dyDescent="0.2">
      <c r="A80" s="134">
        <v>239</v>
      </c>
      <c r="B80" s="129">
        <v>239</v>
      </c>
      <c r="C80" s="364">
        <v>16.2</v>
      </c>
      <c r="D80" s="131" t="s">
        <v>189</v>
      </c>
      <c r="E80" s="8">
        <v>150</v>
      </c>
    </row>
    <row r="81" spans="1:5" s="7" customFormat="1" ht="13.5" customHeight="1" x14ac:dyDescent="0.2">
      <c r="A81" s="134">
        <v>243</v>
      </c>
      <c r="B81" s="365" t="s">
        <v>122</v>
      </c>
      <c r="C81" s="364">
        <v>18.950000000000003</v>
      </c>
      <c r="D81" s="131" t="s">
        <v>190</v>
      </c>
      <c r="E81" s="8"/>
    </row>
    <row r="82" spans="1:5" s="7" customFormat="1" ht="13.5" customHeight="1" x14ac:dyDescent="0.2">
      <c r="A82" s="134">
        <v>245</v>
      </c>
      <c r="B82" s="365" t="s">
        <v>121</v>
      </c>
      <c r="C82" s="364">
        <v>16.2</v>
      </c>
      <c r="D82" s="131" t="s">
        <v>191</v>
      </c>
      <c r="E82" s="8">
        <v>245</v>
      </c>
    </row>
    <row r="83" spans="1:5" s="7" customFormat="1" ht="13.5" customHeight="1" x14ac:dyDescent="0.2">
      <c r="A83" s="134">
        <v>246</v>
      </c>
      <c r="B83" s="129">
        <v>246</v>
      </c>
      <c r="C83" s="364">
        <v>15.15</v>
      </c>
      <c r="D83" s="131" t="s">
        <v>192</v>
      </c>
      <c r="E83" s="6">
        <v>251</v>
      </c>
    </row>
    <row r="84" spans="1:5" s="7" customFormat="1" ht="13.5" customHeight="1" x14ac:dyDescent="0.2">
      <c r="A84" s="134">
        <v>251</v>
      </c>
      <c r="B84" s="129">
        <v>251</v>
      </c>
      <c r="C84" s="364">
        <v>14.9</v>
      </c>
      <c r="D84" s="131" t="s">
        <v>193</v>
      </c>
      <c r="E84" s="6">
        <v>252</v>
      </c>
    </row>
    <row r="85" spans="1:5" s="7" customFormat="1" ht="13.5" customHeight="1" x14ac:dyDescent="0.2">
      <c r="A85" s="134">
        <v>252</v>
      </c>
      <c r="B85" s="129">
        <v>252</v>
      </c>
      <c r="C85" s="364">
        <v>7.1999999999999993</v>
      </c>
      <c r="D85" s="131" t="s">
        <v>194</v>
      </c>
      <c r="E85" s="6">
        <v>258</v>
      </c>
    </row>
    <row r="86" spans="1:5" s="7" customFormat="1" ht="13.5" customHeight="1" x14ac:dyDescent="0.2">
      <c r="A86" s="134">
        <v>258</v>
      </c>
      <c r="B86" s="129">
        <v>258</v>
      </c>
      <c r="C86" s="364">
        <v>21.95</v>
      </c>
      <c r="D86" s="131" t="s">
        <v>251</v>
      </c>
      <c r="E86" s="6">
        <v>260</v>
      </c>
    </row>
    <row r="87" spans="1:5" s="7" customFormat="1" ht="13.5" customHeight="1" x14ac:dyDescent="0.2">
      <c r="A87" s="134">
        <v>260</v>
      </c>
      <c r="B87" s="129">
        <v>260</v>
      </c>
      <c r="C87" s="364">
        <v>28.549999999999997</v>
      </c>
      <c r="D87" s="131" t="s">
        <v>195</v>
      </c>
      <c r="E87" s="6">
        <v>267</v>
      </c>
    </row>
    <row r="88" spans="1:5" s="7" customFormat="1" ht="13.5" customHeight="1" x14ac:dyDescent="0.2">
      <c r="A88" s="134">
        <v>265</v>
      </c>
      <c r="B88" s="129">
        <v>265</v>
      </c>
      <c r="C88" s="364">
        <v>19.350000000000001</v>
      </c>
      <c r="D88" s="131" t="s">
        <v>196</v>
      </c>
      <c r="E88" s="6">
        <v>268</v>
      </c>
    </row>
    <row r="89" spans="1:5" s="7" customFormat="1" ht="13.5" customHeight="1" x14ac:dyDescent="0.2">
      <c r="A89" s="134">
        <v>267</v>
      </c>
      <c r="B89" s="365" t="s">
        <v>120</v>
      </c>
      <c r="C89" s="364">
        <v>17.649999999999999</v>
      </c>
      <c r="D89" s="131" t="s">
        <v>197</v>
      </c>
      <c r="E89" s="6">
        <v>287</v>
      </c>
    </row>
    <row r="90" spans="1:5" s="7" customFormat="1" ht="13.5" customHeight="1" x14ac:dyDescent="0.2">
      <c r="A90" s="134">
        <v>268</v>
      </c>
      <c r="B90" s="129">
        <v>268</v>
      </c>
      <c r="C90" s="364">
        <v>21.049999999999997</v>
      </c>
      <c r="D90" s="131" t="s">
        <v>198</v>
      </c>
      <c r="E90" s="8">
        <v>94</v>
      </c>
    </row>
    <row r="91" spans="1:5" s="7" customFormat="1" ht="13.5" customHeight="1" x14ac:dyDescent="0.2">
      <c r="A91" s="134">
        <v>344</v>
      </c>
      <c r="B91" s="129">
        <v>344</v>
      </c>
      <c r="C91" s="364">
        <v>19.25</v>
      </c>
      <c r="D91" s="131" t="s">
        <v>199</v>
      </c>
      <c r="E91" s="8">
        <v>439</v>
      </c>
    </row>
    <row r="92" spans="1:5" s="7" customFormat="1" ht="13.5" customHeight="1" x14ac:dyDescent="0.2">
      <c r="A92" s="134">
        <v>460</v>
      </c>
      <c r="B92" s="129">
        <v>460</v>
      </c>
      <c r="C92" s="364">
        <v>40.349999999999994</v>
      </c>
      <c r="D92" s="131" t="s">
        <v>200</v>
      </c>
      <c r="E92" s="6">
        <v>444</v>
      </c>
    </row>
    <row r="93" spans="1:5" s="7" customFormat="1" ht="13.5" customHeight="1" x14ac:dyDescent="0.2">
      <c r="A93" s="134">
        <v>487</v>
      </c>
      <c r="B93" s="129" t="s">
        <v>76</v>
      </c>
      <c r="C93" s="364">
        <v>31.3</v>
      </c>
      <c r="D93" s="131" t="s">
        <v>201</v>
      </c>
      <c r="E93" s="6">
        <v>450</v>
      </c>
    </row>
    <row r="94" spans="1:5" s="7" customFormat="1" ht="13.5" customHeight="1" x14ac:dyDescent="0.2">
      <c r="A94" s="134">
        <v>534</v>
      </c>
      <c r="B94" s="129">
        <v>534</v>
      </c>
      <c r="C94" s="364">
        <v>28.25</v>
      </c>
      <c r="D94" s="131" t="s">
        <v>252</v>
      </c>
      <c r="E94" s="6">
        <v>484</v>
      </c>
    </row>
    <row r="95" spans="1:5" s="7" customFormat="1" ht="13.5" customHeight="1" x14ac:dyDescent="0.2">
      <c r="A95" s="134">
        <v>550</v>
      </c>
      <c r="B95" s="129">
        <v>550</v>
      </c>
      <c r="C95" s="364">
        <v>11.1</v>
      </c>
      <c r="D95" s="131" t="s">
        <v>202</v>
      </c>
      <c r="E95" s="6">
        <v>490</v>
      </c>
    </row>
    <row r="96" spans="1:5" s="7" customFormat="1" ht="13.5" customHeight="1" x14ac:dyDescent="0.2">
      <c r="A96" s="134">
        <v>601</v>
      </c>
      <c r="B96" s="129">
        <v>601</v>
      </c>
      <c r="C96" s="364">
        <v>4.0999999999999996</v>
      </c>
      <c r="D96" s="131" t="s">
        <v>269</v>
      </c>
      <c r="E96" s="6">
        <v>534</v>
      </c>
    </row>
    <row r="97" spans="1:5" s="7" customFormat="1" ht="13.5" customHeight="1" x14ac:dyDescent="0.2">
      <c r="A97" s="134">
        <v>602</v>
      </c>
      <c r="B97" s="129">
        <v>602</v>
      </c>
      <c r="C97" s="364">
        <v>14.5</v>
      </c>
      <c r="D97" s="131" t="s">
        <v>264</v>
      </c>
      <c r="E97" s="8">
        <v>612</v>
      </c>
    </row>
    <row r="98" spans="1:5" s="7" customFormat="1" ht="13.5" customHeight="1" x14ac:dyDescent="0.2">
      <c r="A98" s="134">
        <v>611</v>
      </c>
      <c r="B98" s="129">
        <v>611</v>
      </c>
      <c r="C98" s="364">
        <v>15.05</v>
      </c>
      <c r="D98" s="131" t="s">
        <v>203</v>
      </c>
      <c r="E98" s="6">
        <v>685</v>
      </c>
    </row>
    <row r="99" spans="1:5" s="7" customFormat="1" ht="13.5" customHeight="1" x14ac:dyDescent="0.2">
      <c r="A99" s="134">
        <v>665</v>
      </c>
      <c r="B99" s="129">
        <v>665</v>
      </c>
      <c r="C99" s="364">
        <v>6.4499999999999993</v>
      </c>
      <c r="D99" s="131" t="s">
        <v>204</v>
      </c>
      <c r="E99" s="6"/>
    </row>
    <row r="100" spans="1:5" s="7" customFormat="1" ht="13.5" customHeight="1" x14ac:dyDescent="0.2">
      <c r="A100" s="134">
        <v>685</v>
      </c>
      <c r="B100" s="129">
        <v>685</v>
      </c>
      <c r="C100" s="364">
        <v>5.0999999999999996</v>
      </c>
      <c r="D100" s="131" t="s">
        <v>205</v>
      </c>
      <c r="E100" s="6">
        <v>714</v>
      </c>
    </row>
    <row r="101" spans="1:5" s="7" customFormat="1" ht="13.5" customHeight="1" x14ac:dyDescent="0.2">
      <c r="A101" s="134">
        <v>687</v>
      </c>
      <c r="B101" s="365" t="s">
        <v>119</v>
      </c>
      <c r="C101" s="364">
        <v>11.100000000000001</v>
      </c>
      <c r="D101" s="131" t="s">
        <v>206</v>
      </c>
      <c r="E101" s="6">
        <v>720</v>
      </c>
    </row>
    <row r="102" spans="1:5" s="7" customFormat="1" ht="13.5" customHeight="1" x14ac:dyDescent="0.2">
      <c r="A102" s="134">
        <v>704</v>
      </c>
      <c r="B102" s="129">
        <v>704</v>
      </c>
      <c r="C102" s="364">
        <v>19.600000000000001</v>
      </c>
      <c r="D102" s="131" t="s">
        <v>126</v>
      </c>
      <c r="E102" s="8">
        <v>734</v>
      </c>
    </row>
    <row r="103" spans="1:5" s="7" customFormat="1" ht="13.5" customHeight="1" x14ac:dyDescent="0.2">
      <c r="A103" s="134">
        <v>720</v>
      </c>
      <c r="B103" s="134">
        <v>720</v>
      </c>
      <c r="C103" s="366">
        <v>24.1</v>
      </c>
      <c r="D103" s="131" t="s">
        <v>207</v>
      </c>
      <c r="E103" s="8">
        <v>745</v>
      </c>
    </row>
    <row r="104" spans="1:5" s="7" customFormat="1" ht="13.5" customHeight="1" x14ac:dyDescent="0.2">
      <c r="A104" s="134">
        <v>733</v>
      </c>
      <c r="B104" s="134">
        <v>733</v>
      </c>
      <c r="C104" s="366">
        <v>19.649999999999999</v>
      </c>
      <c r="D104" s="131" t="s">
        <v>134</v>
      </c>
      <c r="E104" s="6">
        <v>751</v>
      </c>
    </row>
    <row r="105" spans="1:5" s="7" customFormat="1" ht="13.5" customHeight="1" x14ac:dyDescent="0.2">
      <c r="A105" s="134">
        <v>734</v>
      </c>
      <c r="B105" s="134">
        <v>734</v>
      </c>
      <c r="C105" s="366">
        <v>24.35</v>
      </c>
      <c r="D105" s="131" t="s">
        <v>253</v>
      </c>
      <c r="E105" s="6">
        <v>754</v>
      </c>
    </row>
    <row r="106" spans="1:5" s="7" customFormat="1" ht="13.5" customHeight="1" x14ac:dyDescent="0.2">
      <c r="A106" s="134">
        <v>744</v>
      </c>
      <c r="B106" s="134">
        <v>744</v>
      </c>
      <c r="C106" s="366">
        <v>23</v>
      </c>
      <c r="D106" s="131" t="s">
        <v>208</v>
      </c>
      <c r="E106" s="6"/>
    </row>
    <row r="107" spans="1:5" s="7" customFormat="1" ht="13.5" customHeight="1" x14ac:dyDescent="0.2">
      <c r="A107" s="134">
        <v>750</v>
      </c>
      <c r="B107" s="134">
        <v>750</v>
      </c>
      <c r="C107" s="366">
        <v>20.450000000000003</v>
      </c>
      <c r="D107" s="131" t="s">
        <v>209</v>
      </c>
      <c r="E107" s="6"/>
    </row>
    <row r="108" spans="1:5" s="7" customFormat="1" ht="13.5" customHeight="1" x14ac:dyDescent="0.2">
      <c r="A108" s="134">
        <v>754</v>
      </c>
      <c r="B108" s="134">
        <v>754</v>
      </c>
      <c r="C108" s="366">
        <v>12.55</v>
      </c>
      <c r="D108" s="131" t="s">
        <v>210</v>
      </c>
      <c r="E108" s="6"/>
    </row>
    <row r="109" spans="1:5" s="7" customFormat="1" ht="13.5" customHeight="1" x14ac:dyDescent="0.2">
      <c r="A109" s="134">
        <v>757</v>
      </c>
      <c r="B109" s="134">
        <v>757</v>
      </c>
      <c r="C109" s="366">
        <v>14.45</v>
      </c>
      <c r="D109" s="131" t="s">
        <v>211</v>
      </c>
      <c r="E109" s="6"/>
    </row>
    <row r="110" spans="1:5" s="7" customFormat="1" ht="13.5" customHeight="1" x14ac:dyDescent="0.2">
      <c r="A110" s="134">
        <v>770</v>
      </c>
      <c r="B110" s="134">
        <v>770</v>
      </c>
      <c r="C110" s="366">
        <v>16.649999999999999</v>
      </c>
      <c r="D110" s="131" t="s">
        <v>212</v>
      </c>
      <c r="E110" s="6"/>
    </row>
    <row r="111" spans="1:5" s="7" customFormat="1" ht="13.5" customHeight="1" x14ac:dyDescent="0.2">
      <c r="A111" s="134">
        <v>780</v>
      </c>
      <c r="B111" s="134">
        <v>780</v>
      </c>
      <c r="C111" s="366">
        <v>22.1</v>
      </c>
      <c r="D111" s="131" t="s">
        <v>213</v>
      </c>
      <c r="E111" s="6"/>
    </row>
    <row r="112" spans="1:5" s="7" customFormat="1" ht="13.5" customHeight="1" x14ac:dyDescent="0.2">
      <c r="A112" s="134">
        <v>794</v>
      </c>
      <c r="B112" s="134">
        <v>794</v>
      </c>
      <c r="C112" s="366">
        <v>25.5</v>
      </c>
      <c r="D112" s="131" t="s">
        <v>214</v>
      </c>
      <c r="E112" s="6"/>
    </row>
    <row r="113" spans="1:5" s="7" customFormat="1" ht="13.5" customHeight="1" x14ac:dyDescent="0.2">
      <c r="A113" s="134">
        <v>854</v>
      </c>
      <c r="B113" s="134">
        <v>854</v>
      </c>
      <c r="C113" s="364">
        <v>5.0999999999999996</v>
      </c>
      <c r="D113" s="131" t="s">
        <v>276</v>
      </c>
      <c r="E113" s="6"/>
    </row>
    <row r="114" spans="1:5" s="7" customFormat="1" ht="13.5" customHeight="1" x14ac:dyDescent="0.2">
      <c r="A114" s="134">
        <v>901</v>
      </c>
      <c r="B114" s="134">
        <v>901</v>
      </c>
      <c r="C114" s="364">
        <v>20.5</v>
      </c>
      <c r="D114" s="131" t="s">
        <v>215</v>
      </c>
      <c r="E114" s="6"/>
    </row>
    <row r="115" spans="1:5" s="7" customFormat="1" ht="13.5" customHeight="1" x14ac:dyDescent="0.2">
      <c r="A115" s="134">
        <v>910</v>
      </c>
      <c r="B115" s="552" t="s">
        <v>125</v>
      </c>
      <c r="C115" s="553">
        <v>38.799999999999997</v>
      </c>
      <c r="D115" s="375" t="s">
        <v>260</v>
      </c>
      <c r="E115" s="6"/>
    </row>
    <row r="116" spans="1:5" s="7" customFormat="1" ht="13.5" customHeight="1" x14ac:dyDescent="0.2">
      <c r="A116" s="128"/>
      <c r="B116" s="129"/>
      <c r="C116" s="130"/>
      <c r="D116" s="374"/>
      <c r="E116" s="6"/>
    </row>
    <row r="117" spans="1:5" s="7" customFormat="1" ht="13.5" customHeight="1" x14ac:dyDescent="0.2">
      <c r="A117" s="129"/>
      <c r="B117" s="129"/>
      <c r="C117" s="130"/>
      <c r="D117" s="374"/>
      <c r="E117" s="6"/>
    </row>
    <row r="118" spans="1:5" s="7" customFormat="1" ht="13.5" customHeight="1" x14ac:dyDescent="0.2">
      <c r="A118" s="129"/>
      <c r="B118" s="129"/>
      <c r="C118" s="130"/>
      <c r="D118" s="374"/>
      <c r="E118" s="6"/>
    </row>
    <row r="119" spans="1:5" s="7" customFormat="1" ht="13.5" customHeight="1" x14ac:dyDescent="0.2">
      <c r="A119" s="129"/>
      <c r="B119" s="129"/>
      <c r="C119" s="130"/>
      <c r="D119" s="221" t="s">
        <v>99</v>
      </c>
      <c r="E119" s="6"/>
    </row>
    <row r="120" spans="1:5" s="7" customFormat="1" ht="13.5" customHeight="1" x14ac:dyDescent="0.2">
      <c r="A120" s="129"/>
      <c r="B120" s="129"/>
      <c r="C120" s="130"/>
      <c r="D120" s="136"/>
      <c r="E120" s="6"/>
    </row>
    <row r="121" spans="1:5" s="7" customFormat="1" ht="13.5" customHeight="1" x14ac:dyDescent="0.2">
      <c r="A121" s="398">
        <v>96</v>
      </c>
      <c r="B121" s="360">
        <v>96</v>
      </c>
      <c r="C121" s="361">
        <v>15.850000000000001</v>
      </c>
      <c r="D121" s="399" t="s">
        <v>216</v>
      </c>
      <c r="E121" s="6"/>
    </row>
    <row r="122" spans="1:5" s="7" customFormat="1" ht="13.5" customHeight="1" x14ac:dyDescent="0.2">
      <c r="A122" s="400">
        <v>125</v>
      </c>
      <c r="B122" s="9">
        <v>125</v>
      </c>
      <c r="C122" s="362">
        <v>20.9</v>
      </c>
      <c r="D122" s="401" t="s">
        <v>217</v>
      </c>
      <c r="E122" s="6"/>
    </row>
    <row r="123" spans="1:5" s="7" customFormat="1" ht="13.5" customHeight="1" x14ac:dyDescent="0.2">
      <c r="A123" s="400">
        <v>128</v>
      </c>
      <c r="B123" s="9">
        <v>128</v>
      </c>
      <c r="C123" s="362">
        <v>14.05</v>
      </c>
      <c r="D123" s="401" t="s">
        <v>218</v>
      </c>
      <c r="E123" s="8">
        <v>92</v>
      </c>
    </row>
    <row r="124" spans="1:5" s="7" customFormat="1" ht="13.5" customHeight="1" x14ac:dyDescent="0.2">
      <c r="A124" s="400">
        <v>130</v>
      </c>
      <c r="B124" s="9">
        <v>130</v>
      </c>
      <c r="C124" s="362">
        <v>24.15</v>
      </c>
      <c r="D124" s="401" t="s">
        <v>219</v>
      </c>
      <c r="E124" s="6">
        <v>120</v>
      </c>
    </row>
    <row r="125" spans="1:5" s="7" customFormat="1" ht="13.5" customHeight="1" x14ac:dyDescent="0.2">
      <c r="A125" s="400">
        <v>167</v>
      </c>
      <c r="B125" s="9">
        <v>167</v>
      </c>
      <c r="C125" s="362">
        <v>27.2</v>
      </c>
      <c r="D125" s="401" t="s">
        <v>220</v>
      </c>
      <c r="E125" s="8">
        <v>126</v>
      </c>
    </row>
    <row r="126" spans="1:5" s="7" customFormat="1" ht="13.5" customHeight="1" x14ac:dyDescent="0.2">
      <c r="A126" s="400">
        <v>205</v>
      </c>
      <c r="B126" s="9">
        <v>205</v>
      </c>
      <c r="C126" s="362">
        <v>29</v>
      </c>
      <c r="D126" s="401" t="s">
        <v>221</v>
      </c>
      <c r="E126" s="8">
        <v>127</v>
      </c>
    </row>
    <row r="127" spans="1:5" s="7" customFormat="1" ht="13.5" customHeight="1" x14ac:dyDescent="0.2">
      <c r="A127" s="400">
        <v>218</v>
      </c>
      <c r="B127" s="9">
        <v>218</v>
      </c>
      <c r="C127" s="362">
        <v>11.4</v>
      </c>
      <c r="D127" s="401" t="s">
        <v>222</v>
      </c>
      <c r="E127" s="8">
        <v>168</v>
      </c>
    </row>
    <row r="128" spans="1:5" s="7" customFormat="1" ht="13.5" customHeight="1" x14ac:dyDescent="0.2">
      <c r="A128" s="400">
        <v>232</v>
      </c>
      <c r="B128" s="9">
        <v>232</v>
      </c>
      <c r="C128" s="362">
        <v>24.8</v>
      </c>
      <c r="D128" s="401" t="s">
        <v>223</v>
      </c>
      <c r="E128" s="6">
        <v>180</v>
      </c>
    </row>
    <row r="129" spans="1:6" s="7" customFormat="1" ht="13.5" customHeight="1" x14ac:dyDescent="0.2">
      <c r="A129" s="400">
        <v>256</v>
      </c>
      <c r="B129" s="9">
        <v>256</v>
      </c>
      <c r="C129" s="362">
        <v>22.65</v>
      </c>
      <c r="D129" s="401" t="s">
        <v>224</v>
      </c>
      <c r="E129" s="8">
        <v>224</v>
      </c>
    </row>
    <row r="130" spans="1:6" s="7" customFormat="1" ht="13.5" customHeight="1" x14ac:dyDescent="0.2">
      <c r="A130" s="400">
        <v>266</v>
      </c>
      <c r="B130" s="9">
        <v>266</v>
      </c>
      <c r="C130" s="362">
        <v>23.4</v>
      </c>
      <c r="D130" s="401" t="s">
        <v>225</v>
      </c>
      <c r="E130" s="8">
        <v>243</v>
      </c>
    </row>
    <row r="131" spans="1:6" s="7" customFormat="1" ht="13.5" customHeight="1" x14ac:dyDescent="0.2">
      <c r="A131" s="400">
        <v>501</v>
      </c>
      <c r="B131" s="9">
        <v>501</v>
      </c>
      <c r="C131" s="362">
        <v>16.25</v>
      </c>
      <c r="D131" s="402" t="s">
        <v>254</v>
      </c>
      <c r="E131" s="6"/>
    </row>
    <row r="132" spans="1:6" s="7" customFormat="1" ht="13.5" customHeight="1" x14ac:dyDescent="0.2">
      <c r="A132" s="400">
        <v>577</v>
      </c>
      <c r="B132" s="9">
        <v>577</v>
      </c>
      <c r="C132" s="362">
        <v>28.65</v>
      </c>
      <c r="D132" s="401" t="s">
        <v>226</v>
      </c>
      <c r="E132" s="6">
        <v>446</v>
      </c>
    </row>
    <row r="133" spans="1:6" s="7" customFormat="1" ht="13.5" customHeight="1" x14ac:dyDescent="0.2">
      <c r="A133" s="400">
        <v>603</v>
      </c>
      <c r="B133" s="9">
        <v>603</v>
      </c>
      <c r="C133" s="362">
        <v>12.399999999999999</v>
      </c>
      <c r="D133" s="401" t="s">
        <v>227</v>
      </c>
      <c r="E133" s="6">
        <v>487</v>
      </c>
    </row>
    <row r="134" spans="1:6" s="7" customFormat="1" ht="13.5" customHeight="1" x14ac:dyDescent="0.2">
      <c r="A134" s="400">
        <v>605</v>
      </c>
      <c r="B134" s="554">
        <v>605</v>
      </c>
      <c r="C134" s="555">
        <v>21.75</v>
      </c>
      <c r="D134" s="401" t="s">
        <v>261</v>
      </c>
      <c r="E134" s="6"/>
    </row>
    <row r="135" spans="1:6" s="7" customFormat="1" ht="13.5" customHeight="1" x14ac:dyDescent="0.2">
      <c r="A135" s="128"/>
      <c r="B135" s="129"/>
      <c r="C135" s="130"/>
      <c r="D135" s="135"/>
      <c r="E135" s="6"/>
    </row>
    <row r="136" spans="1:6" s="7" customFormat="1" ht="13.5" customHeight="1" x14ac:dyDescent="0.2">
      <c r="A136" s="129"/>
      <c r="B136" s="129"/>
      <c r="C136" s="130"/>
      <c r="D136" s="221" t="s">
        <v>16</v>
      </c>
      <c r="E136" s="6"/>
    </row>
    <row r="137" spans="1:6" s="7" customFormat="1" ht="13.5" customHeight="1" x14ac:dyDescent="0.2">
      <c r="A137" s="132"/>
      <c r="B137" s="129"/>
      <c r="C137" s="130"/>
      <c r="D137" s="136"/>
      <c r="E137" s="6"/>
    </row>
    <row r="138" spans="1:6" s="7" customFormat="1" ht="13.5" customHeight="1" x14ac:dyDescent="0.2">
      <c r="A138" s="137">
        <v>801</v>
      </c>
      <c r="B138" s="137"/>
      <c r="C138" s="138">
        <v>8.4</v>
      </c>
      <c r="D138" s="139" t="s">
        <v>28</v>
      </c>
      <c r="E138" s="6"/>
    </row>
    <row r="139" spans="1:6" s="7" customFormat="1" ht="13.5" customHeight="1" x14ac:dyDescent="0.2">
      <c r="A139" s="140">
        <v>802</v>
      </c>
      <c r="B139" s="140"/>
      <c r="C139" s="141">
        <v>14.8</v>
      </c>
      <c r="D139" s="142" t="s">
        <v>29</v>
      </c>
      <c r="E139" s="6">
        <v>757</v>
      </c>
    </row>
    <row r="140" spans="1:6" s="7" customFormat="1" x14ac:dyDescent="0.2">
      <c r="A140" s="140">
        <v>803</v>
      </c>
      <c r="B140" s="140"/>
      <c r="C140" s="141">
        <v>19.3</v>
      </c>
      <c r="D140" s="142" t="s">
        <v>30</v>
      </c>
      <c r="E140" s="6">
        <v>901</v>
      </c>
    </row>
    <row r="141" spans="1:6" s="7" customFormat="1" x14ac:dyDescent="0.2">
      <c r="A141" s="140">
        <v>804</v>
      </c>
      <c r="B141" s="140"/>
      <c r="C141" s="141">
        <v>30.9</v>
      </c>
      <c r="D141" s="142" t="s">
        <v>42</v>
      </c>
      <c r="E141" s="6">
        <v>920</v>
      </c>
    </row>
    <row r="142" spans="1:6" s="7" customFormat="1" x14ac:dyDescent="0.2">
      <c r="A142" s="143">
        <v>806</v>
      </c>
      <c r="B142" s="144"/>
      <c r="C142" s="145">
        <v>15.2</v>
      </c>
      <c r="D142" s="146" t="s">
        <v>88</v>
      </c>
      <c r="E142" s="8">
        <v>940</v>
      </c>
    </row>
    <row r="143" spans="1:6" s="7" customFormat="1" ht="15" x14ac:dyDescent="0.2">
      <c r="A143" s="2"/>
      <c r="B143" s="2"/>
      <c r="C143" s="11"/>
      <c r="D143" s="147"/>
      <c r="E143" s="8"/>
    </row>
    <row r="144" spans="1:6" s="7" customFormat="1" x14ac:dyDescent="0.2">
      <c r="A144" s="9"/>
      <c r="B144" s="9"/>
      <c r="C144" s="11"/>
      <c r="D144" s="3"/>
      <c r="E144" s="8"/>
      <c r="F144" s="480"/>
    </row>
    <row r="145" spans="6:6" x14ac:dyDescent="0.2">
      <c r="F145" s="7"/>
    </row>
    <row r="146" spans="6:6" x14ac:dyDescent="0.2">
      <c r="F146" s="7"/>
    </row>
    <row r="147" spans="6:6" x14ac:dyDescent="0.2">
      <c r="F147" s="7"/>
    </row>
    <row r="148" spans="6:6" x14ac:dyDescent="0.2">
      <c r="F148" s="7"/>
    </row>
  </sheetData>
  <mergeCells count="3">
    <mergeCell ref="A1:D1"/>
    <mergeCell ref="A2:D2"/>
    <mergeCell ref="A3:D3"/>
  </mergeCells>
  <phoneticPr fontId="5" type="noConversion"/>
  <printOptions horizontalCentered="1"/>
  <pageMargins left="0.56000000000000005" right="0.61" top="1" bottom="1" header="0" footer="0"/>
  <pageSetup scale="80" firstPageNumber="0" fitToWidth="0" fitToHeight="0" orientation="portrait" horizontalDpi="4294967294" r:id="rId1"/>
  <headerFooter alignWithMargins="0"/>
  <ignoredErrors>
    <ignoredError sqref="B11"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6"/>
  <sheetViews>
    <sheetView workbookViewId="0">
      <selection activeCell="A4" sqref="A4"/>
    </sheetView>
  </sheetViews>
  <sheetFormatPr defaultColWidth="8.85546875" defaultRowHeight="12.75" x14ac:dyDescent="0.2"/>
  <cols>
    <col min="1" max="1" width="6.85546875" customWidth="1"/>
    <col min="5" max="5" width="26.85546875" bestFit="1" customWidth="1"/>
  </cols>
  <sheetData>
    <row r="1" spans="1:7" x14ac:dyDescent="0.2">
      <c r="A1" s="753" t="s">
        <v>116</v>
      </c>
      <c r="B1" s="753"/>
      <c r="C1" s="753"/>
      <c r="D1" s="753"/>
      <c r="E1" s="753"/>
      <c r="F1" s="753"/>
      <c r="G1" s="753"/>
    </row>
    <row r="2" spans="1:7" x14ac:dyDescent="0.2">
      <c r="A2" s="753" t="s">
        <v>115</v>
      </c>
      <c r="B2" s="753"/>
      <c r="C2" s="753"/>
      <c r="D2" s="753"/>
      <c r="E2" s="753"/>
      <c r="F2" s="753"/>
      <c r="G2" s="753"/>
    </row>
    <row r="3" spans="1:7" x14ac:dyDescent="0.2">
      <c r="A3" s="753" t="s">
        <v>282</v>
      </c>
      <c r="B3" s="753"/>
      <c r="C3" s="753"/>
      <c r="D3" s="753"/>
      <c r="E3" s="753"/>
      <c r="F3" s="753"/>
      <c r="G3" s="753"/>
    </row>
    <row r="4" spans="1:7" x14ac:dyDescent="0.2">
      <c r="D4" s="383"/>
    </row>
    <row r="6" spans="1:7" x14ac:dyDescent="0.2">
      <c r="B6" s="220" t="s">
        <v>107</v>
      </c>
      <c r="C6" s="220" t="s">
        <v>108</v>
      </c>
      <c r="D6" s="220" t="s">
        <v>109</v>
      </c>
      <c r="E6" s="220" t="s">
        <v>110</v>
      </c>
      <c r="F6" s="220" t="s">
        <v>111</v>
      </c>
      <c r="G6" s="464"/>
    </row>
    <row r="7" spans="1:7" x14ac:dyDescent="0.2">
      <c r="B7" s="40">
        <v>96</v>
      </c>
      <c r="C7" s="40">
        <v>98</v>
      </c>
      <c r="D7" s="40" t="s">
        <v>117</v>
      </c>
      <c r="E7" s="478" t="s">
        <v>272</v>
      </c>
      <c r="F7" s="40" t="s">
        <v>118</v>
      </c>
    </row>
    <row r="8" spans="1:7" x14ac:dyDescent="0.2">
      <c r="B8" s="40">
        <v>125</v>
      </c>
      <c r="C8" s="40">
        <v>97</v>
      </c>
      <c r="D8" s="40" t="s">
        <v>112</v>
      </c>
      <c r="E8" s="478" t="s">
        <v>273</v>
      </c>
      <c r="F8" s="40">
        <v>38</v>
      </c>
    </row>
    <row r="9" spans="1:7" x14ac:dyDescent="0.2">
      <c r="B9" s="40">
        <v>128</v>
      </c>
      <c r="C9" s="40">
        <v>97</v>
      </c>
      <c r="D9" s="40" t="s">
        <v>112</v>
      </c>
      <c r="E9" s="478" t="s">
        <v>273</v>
      </c>
      <c r="F9" s="40">
        <v>38</v>
      </c>
    </row>
    <row r="10" spans="1:7" x14ac:dyDescent="0.2">
      <c r="B10" s="40">
        <v>130</v>
      </c>
      <c r="C10" s="40">
        <v>97</v>
      </c>
      <c r="D10" s="40" t="s">
        <v>112</v>
      </c>
      <c r="E10" s="478" t="s">
        <v>273</v>
      </c>
      <c r="F10" s="40">
        <v>38</v>
      </c>
    </row>
    <row r="11" spans="1:7" x14ac:dyDescent="0.2">
      <c r="B11" s="40">
        <v>167</v>
      </c>
      <c r="C11" s="40">
        <v>98</v>
      </c>
      <c r="D11" s="40" t="s">
        <v>112</v>
      </c>
      <c r="E11" s="478" t="s">
        <v>274</v>
      </c>
      <c r="F11" s="40">
        <v>38</v>
      </c>
    </row>
    <row r="12" spans="1:7" x14ac:dyDescent="0.2">
      <c r="B12" s="40">
        <v>205</v>
      </c>
      <c r="C12" s="40">
        <v>97</v>
      </c>
      <c r="D12" s="40" t="s">
        <v>112</v>
      </c>
      <c r="E12" s="39" t="s">
        <v>271</v>
      </c>
      <c r="F12" s="40">
        <v>38</v>
      </c>
    </row>
    <row r="13" spans="1:7" x14ac:dyDescent="0.2">
      <c r="B13" s="40">
        <v>218</v>
      </c>
      <c r="C13" s="40">
        <v>98</v>
      </c>
      <c r="D13" s="40" t="s">
        <v>113</v>
      </c>
      <c r="E13" s="478" t="s">
        <v>114</v>
      </c>
      <c r="F13" s="40">
        <v>25</v>
      </c>
    </row>
    <row r="14" spans="1:7" x14ac:dyDescent="0.2">
      <c r="B14" s="40">
        <v>232</v>
      </c>
      <c r="C14" s="40">
        <v>97</v>
      </c>
      <c r="D14" s="40" t="s">
        <v>112</v>
      </c>
      <c r="E14" s="39" t="s">
        <v>273</v>
      </c>
      <c r="F14" s="40">
        <v>38</v>
      </c>
    </row>
    <row r="15" spans="1:7" x14ac:dyDescent="0.2">
      <c r="B15" s="40">
        <v>256</v>
      </c>
      <c r="C15" s="40">
        <v>95</v>
      </c>
      <c r="D15" s="40" t="s">
        <v>113</v>
      </c>
      <c r="E15" s="478" t="s">
        <v>114</v>
      </c>
      <c r="F15" s="40">
        <v>25</v>
      </c>
    </row>
    <row r="16" spans="1:7" x14ac:dyDescent="0.2">
      <c r="B16" s="40">
        <v>266</v>
      </c>
      <c r="C16" s="40">
        <v>95</v>
      </c>
      <c r="D16" s="479" t="s">
        <v>112</v>
      </c>
      <c r="E16" s="478" t="s">
        <v>274</v>
      </c>
      <c r="F16" s="40">
        <v>38</v>
      </c>
    </row>
    <row r="17" spans="2:6" x14ac:dyDescent="0.2">
      <c r="B17" s="40">
        <v>501</v>
      </c>
      <c r="C17" s="40">
        <v>98</v>
      </c>
      <c r="D17" s="40" t="s">
        <v>112</v>
      </c>
      <c r="E17" s="478" t="s">
        <v>229</v>
      </c>
      <c r="F17" s="40">
        <v>38</v>
      </c>
    </row>
    <row r="18" spans="2:6" x14ac:dyDescent="0.2">
      <c r="B18" s="40">
        <v>577</v>
      </c>
      <c r="C18" s="40">
        <v>95</v>
      </c>
      <c r="D18" s="40" t="s">
        <v>112</v>
      </c>
      <c r="E18" s="478" t="s">
        <v>274</v>
      </c>
      <c r="F18" s="40">
        <v>38</v>
      </c>
    </row>
    <row r="19" spans="2:6" x14ac:dyDescent="0.2">
      <c r="B19" s="40">
        <v>603</v>
      </c>
      <c r="C19" s="40">
        <v>98</v>
      </c>
      <c r="D19" s="40" t="s">
        <v>117</v>
      </c>
      <c r="E19" s="39" t="s">
        <v>275</v>
      </c>
      <c r="F19" s="40" t="s">
        <v>118</v>
      </c>
    </row>
    <row r="20" spans="2:6" x14ac:dyDescent="0.2">
      <c r="B20" s="40">
        <v>605</v>
      </c>
      <c r="C20" s="40">
        <v>95</v>
      </c>
      <c r="D20" s="40" t="s">
        <v>113</v>
      </c>
      <c r="E20" s="39" t="s">
        <v>114</v>
      </c>
      <c r="F20" s="40">
        <v>25</v>
      </c>
    </row>
    <row r="25" spans="2:6" x14ac:dyDescent="0.2">
      <c r="B25" t="s">
        <v>0</v>
      </c>
    </row>
    <row r="26" spans="2:6" x14ac:dyDescent="0.2">
      <c r="B26" t="s">
        <v>0</v>
      </c>
    </row>
  </sheetData>
  <mergeCells count="3">
    <mergeCell ref="A1:G1"/>
    <mergeCell ref="A2:G2"/>
    <mergeCell ref="A3:G3"/>
  </mergeCells>
  <phoneticPr fontId="26"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LongProp xmlns="" name="TaxCatchAll"><![CDATA[849;# 4-24 Report|563a8f2a-60d6-465f-aba9-17212ea29c26;#414;#3151|ec567317-bef4-4c6f-99d1-4c6582476d64;#433;#Reports|e382d025-cdbc-446f-86b9-7fa66ee697da;#1043;# Miles and Hours|8c9db3ed-b7fd-4416-8c04-d4ac8364863e;#1042;# Route Names|35360f29-9732-4eb2-b95a-fedce50101be;#1041;#Service Change|50be6238-5f48-400e-982f-817f1d1878cd]]></LongProp>
</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4F33127604734B8A9D10699ECCB8D3" ma:contentTypeVersion="11" ma:contentTypeDescription="Create a new document." ma:contentTypeScope="" ma:versionID="ffbc143c7f2cb5091ffde99c90e91cfb">
  <xsd:schema xmlns:xsd="http://www.w3.org/2001/XMLSchema" xmlns:xs="http://www.w3.org/2001/XMLSchema" xmlns:p="http://schemas.microsoft.com/office/2006/metadata/properties" xmlns:ns3="4072f36b-ed07-4348-b916-0e0f642edb59" xmlns:ns4="46509dab-c181-45c9-a7a1-7f0045d44c65" targetNamespace="http://schemas.microsoft.com/office/2006/metadata/properties" ma:root="true" ma:fieldsID="834a6767c0a4e2b71f4f84c8d9c5d364" ns3:_="" ns4:_="">
    <xsd:import namespace="4072f36b-ed07-4348-b916-0e0f642edb59"/>
    <xsd:import namespace="46509dab-c181-45c9-a7a1-7f0045d44c6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2f36b-ed07-4348-b916-0e0f642edb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509dab-c181-45c9-a7a1-7f0045d44c6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268C7C-F55C-4A4E-BC9A-D5CBE3EE368A}">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46919ECA-A20F-4C44-ACFD-874CDF621A74}">
  <ds:schemaRefs>
    <ds:schemaRef ds:uri="http://purl.org/dc/elements/1.1/"/>
    <ds:schemaRef ds:uri="http://schemas.microsoft.com/office/2006/metadata/properties"/>
    <ds:schemaRef ds:uri="4072f36b-ed07-4348-b916-0e0f642edb5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6509dab-c181-45c9-a7a1-7f0045d44c65"/>
    <ds:schemaRef ds:uri="http://www.w3.org/XML/1998/namespace"/>
    <ds:schemaRef ds:uri="http://purl.org/dc/dcmitype/"/>
  </ds:schemaRefs>
</ds:datastoreItem>
</file>

<file path=customXml/itemProps3.xml><?xml version="1.0" encoding="utf-8"?>
<ds:datastoreItem xmlns:ds="http://schemas.openxmlformats.org/officeDocument/2006/customXml" ds:itemID="{7FDB6F00-F9BA-425A-96C5-FB881619C5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2f36b-ed07-4348-b916-0e0f642edb59"/>
    <ds:schemaRef ds:uri="46509dab-c181-45c9-a7a1-7f0045d44c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ECD4AF2-C939-4DA6-9739-C042705E97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vt:lpstr>
      <vt:lpstr>System</vt:lpstr>
      <vt:lpstr>Mihrline</vt:lpstr>
      <vt:lpstr>Eqline</vt:lpstr>
      <vt:lpstr>Podiv</vt:lpstr>
      <vt:lpstr>Mihrdiv</vt:lpstr>
      <vt:lpstr>  Routemiles</vt:lpstr>
      <vt:lpstr>Contract Fleet</vt:lpstr>
      <vt:lpstr>'  Routemiles'!Print_Area</vt:lpstr>
      <vt:lpstr>Cover!Print_Area</vt:lpstr>
      <vt:lpstr>Eqline!Print_Area</vt:lpstr>
      <vt:lpstr>Mihrdiv!Print_Area</vt:lpstr>
      <vt:lpstr>Podiv!Print_Area</vt:lpstr>
      <vt:lpstr>System!Print_Area</vt:lpstr>
      <vt:lpstr>'  Routemiles'!Print_Titles</vt:lpstr>
      <vt:lpstr>Eqline!Print_Titles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Combined 4-24 Report - Schedule Change - December 15, 2019</dc:title>
  <dc:creator>106312</dc:creator>
  <cp:keywords>Miles and Hours; Service Change;  Route Names;  4-24 Report</cp:keywords>
  <cp:lastModifiedBy>Chau, Joseph</cp:lastModifiedBy>
  <cp:lastPrinted>2019-03-18T20:49:58Z</cp:lastPrinted>
  <dcterms:created xsi:type="dcterms:W3CDTF">1997-07-22T16:39:38Z</dcterms:created>
  <dcterms:modified xsi:type="dcterms:W3CDTF">2020-12-14T21:54:25Z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Service Change|50be6238-5f48-400e-982f-817f1d1878cd; 4-24 Report|563a8f2a-60d6-465f-aba9-17212ea29c26; Route Names|35360f29-9732-4eb2-b95a-fedce50101be; Miles and Hours|8c9db3ed-b7fd-4416-8c04-d4ac8364863e</vt:lpwstr>
  </property>
  <property fmtid="{D5CDD505-2E9C-101B-9397-08002B2CF9AE}" pid="3" name="TaxKeyword">
    <vt:lpwstr>1041;#Service Change|50be6238-5f48-400e-982f-817f1d1878cd;#849;# 4-24 Report|563a8f2a-60d6-465f-aba9-17212ea29c26;#1042;# Route Names|35360f29-9732-4eb2-b95a-fedce50101be;#1043;# Miles and Hours|8c9db3ed-b7fd-4416-8c04-d4ac8364863e</vt:lpwstr>
  </property>
  <property fmtid="{D5CDD505-2E9C-101B-9397-08002B2CF9AE}" pid="4" name="TaxCatchAll">
    <vt:lpwstr>849;# 4-24 Report|563a8f2a-60d6-465f-aba9-17212ea29c26;#414;#3151|ec567317-bef4-4c6f-99d1-4c6582476d64;#433;#Reports|e382d025-cdbc-446f-86b9-7fa66ee697da;#1043;# Miles and Hours|8c9db3ed-b7fd-4416-8c04-d4ac8364863e;#1042;# Route Names|35360f29-9732-4eb2-b</vt:lpwstr>
  </property>
  <property fmtid="{D5CDD505-2E9C-101B-9397-08002B2CF9AE}" pid="5" name="_dlc_DocId">
    <vt:lpwstr>INTRA-550275711-1371</vt:lpwstr>
  </property>
  <property fmtid="{D5CDD505-2E9C-101B-9397-08002B2CF9AE}" pid="6" name="_dlc_DocIdItemGuid">
    <vt:lpwstr>d1c72d28-034c-45af-97f8-3dd602497cb0</vt:lpwstr>
  </property>
  <property fmtid="{D5CDD505-2E9C-101B-9397-08002B2CF9AE}" pid="7" name="_dlc_DocIdUrl">
    <vt:lpwstr>https://lacmta.sharepoint.com/sites/MyMetro/Operations/SDSA/_layouts/15/DocIdRedir.aspx?ID=INTRA-550275711-1371, INTRA-550275711-1371</vt:lpwstr>
  </property>
  <property fmtid="{D5CDD505-2E9C-101B-9397-08002B2CF9AE}" pid="8" name="DocumentType">
    <vt:lpwstr>433;#Reports|e382d025-cdbc-446f-86b9-7fa66ee697da</vt:lpwstr>
  </property>
  <property fmtid="{D5CDD505-2E9C-101B-9397-08002B2CF9AE}" pid="9" name="Report Type">
    <vt:lpwstr>4-24 Reports - Combined Directly Operated and Contract Services</vt:lpwstr>
  </property>
  <property fmtid="{D5CDD505-2E9C-101B-9397-08002B2CF9AE}" pid="10" name="otai">
    <vt:lpwstr/>
  </property>
  <property fmtid="{D5CDD505-2E9C-101B-9397-08002B2CF9AE}" pid="11" name="Calendar Year">
    <vt:lpwstr>2019</vt:lpwstr>
  </property>
  <property fmtid="{D5CDD505-2E9C-101B-9397-08002B2CF9AE}" pid="12" name="PotentialRecord">
    <vt:lpwstr>1</vt:lpwstr>
  </property>
  <property fmtid="{D5CDD505-2E9C-101B-9397-08002B2CF9AE}" pid="13" name="Reporting Period">
    <vt:lpwstr>Semi-Annual</vt:lpwstr>
  </property>
  <property fmtid="{D5CDD505-2E9C-101B-9397-08002B2CF9AE}" pid="14" name="CostCenterTaxHTField0">
    <vt:lpwstr>3151|ec567317-bef4-4c6f-99d1-4c6582476d64</vt:lpwstr>
  </property>
  <property fmtid="{D5CDD505-2E9C-101B-9397-08002B2CF9AE}" pid="15" name="CostCenter">
    <vt:lpwstr>414;#3151|ec567317-bef4-4c6f-99d1-4c6582476d64</vt:lpwstr>
  </property>
  <property fmtid="{D5CDD505-2E9C-101B-9397-08002B2CF9AE}" pid="16" name="Service Provider">
    <vt:lpwstr>Combined DO &amp; PT</vt:lpwstr>
  </property>
  <property fmtid="{D5CDD505-2E9C-101B-9397-08002B2CF9AE}" pid="17" name="RoutingRuleDescription">
    <vt:lpwstr>Combined 4-24 Report - Schedule Change - December 15, 2019</vt:lpwstr>
  </property>
  <property fmtid="{D5CDD505-2E9C-101B-9397-08002B2CF9AE}" pid="18" name="DocumentTypeTaxHTField0">
    <vt:lpwstr>Reports|e382d025-cdbc-446f-86b9-7fa66ee697da</vt:lpwstr>
  </property>
  <property fmtid="{D5CDD505-2E9C-101B-9397-08002B2CF9AE}" pid="19" name="_dlc_DocIdPersistId">
    <vt:lpwstr/>
  </property>
  <property fmtid="{D5CDD505-2E9C-101B-9397-08002B2CF9AE}" pid="20" name="Calendar/Fiscal Year">
    <vt:lpwstr>Fiscal Year 2020</vt:lpwstr>
  </property>
  <property fmtid="{D5CDD505-2E9C-101B-9397-08002B2CF9AE}" pid="21" name="Quarter">
    <vt:lpwstr>(Not Applicable)</vt:lpwstr>
  </property>
  <property fmtid="{D5CDD505-2E9C-101B-9397-08002B2CF9AE}" pid="22" name="Month">
    <vt:lpwstr>(Not Applicable)</vt:lpwstr>
  </property>
  <property fmtid="{D5CDD505-2E9C-101B-9397-08002B2CF9AE}" pid="23" name="ContentTypeId">
    <vt:lpwstr>0x010100384F33127604734B8A9D10699ECCB8D3</vt:lpwstr>
  </property>
</Properties>
</file>