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SPA_Staff\SPA Reporting\Monthly\4_24\"/>
    </mc:Choice>
  </mc:AlternateContent>
  <xr:revisionPtr revIDLastSave="0" documentId="13_ncr:1_{882ED597-E3F0-4643-A129-BE020745870F}" xr6:coauthVersionLast="44" xr6:coauthVersionMax="44" xr10:uidLastSave="{00000000-0000-0000-0000-000000000000}"/>
  <bookViews>
    <workbookView xWindow="-120" yWindow="-120" windowWidth="24240" windowHeight="13140" tabRatio="670"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 name="ESRI_MAPINFO_SHEET" sheetId="20" state="veryHidden" r:id="rId9"/>
  </sheets>
  <definedNames>
    <definedName name="_xlnm.Print_Area" localSheetId="6">'  Routemiles'!$A$1:$D$157</definedName>
    <definedName name="_xlnm.Print_Area" localSheetId="0">Cover!$B$1:$B$35</definedName>
    <definedName name="_xlnm.Print_Area" localSheetId="3">Eqline!$A$1:$U$181</definedName>
    <definedName name="_xlnm.Print_Area" localSheetId="5">Mihrdiv!$A$1:$M$21</definedName>
    <definedName name="_xlnm.Print_Area" localSheetId="4">Podiv!$A$1:$K$34</definedName>
    <definedName name="_xlnm.Print_Area" localSheetId="1">System!$A$7:$K$37</definedName>
    <definedName name="_xlnm.Print_Titles" localSheetId="6">'  Routemiles'!$1:$5</definedName>
    <definedName name="_xlnm.Print_Titles" localSheetId="3">Eqline!$1:$10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2" l="1"/>
  <c r="C34" i="2"/>
  <c r="B34" i="2"/>
  <c r="E27" i="2"/>
  <c r="D27" i="2"/>
  <c r="C27" i="2"/>
  <c r="B27" i="2"/>
  <c r="B29" i="2"/>
  <c r="J27" i="2"/>
  <c r="I27" i="2"/>
  <c r="H27" i="2"/>
  <c r="A3" i="2" l="1"/>
  <c r="B3" i="6" s="1"/>
  <c r="K19" i="2"/>
  <c r="J19" i="2"/>
  <c r="I19" i="2"/>
  <c r="H19" i="2"/>
  <c r="K11" i="2"/>
  <c r="J11" i="2"/>
  <c r="I11" i="2"/>
  <c r="H11" i="2"/>
  <c r="C3" i="8" l="1"/>
  <c r="A3" i="17"/>
  <c r="A3" i="19"/>
  <c r="A3" i="7"/>
  <c r="D3" i="18"/>
  <c r="C30" i="7"/>
  <c r="K30" i="7"/>
  <c r="J30" i="7"/>
  <c r="I30" i="7"/>
  <c r="H30" i="7"/>
  <c r="G30" i="7"/>
  <c r="F30" i="7"/>
  <c r="E30" i="7"/>
  <c r="D30" i="7"/>
  <c r="K37" i="2"/>
  <c r="J37" i="2"/>
  <c r="I37" i="2"/>
  <c r="H37" i="2"/>
  <c r="K36" i="2"/>
  <c r="J36" i="2"/>
  <c r="I36" i="2"/>
  <c r="H36" i="2"/>
  <c r="K34" i="2"/>
  <c r="J34" i="2"/>
  <c r="I34" i="2"/>
  <c r="H34" i="2"/>
  <c r="K30" i="2"/>
  <c r="J30" i="2"/>
  <c r="I30" i="2"/>
  <c r="H30" i="2"/>
  <c r="K29" i="2"/>
  <c r="J29" i="2"/>
  <c r="I29" i="2"/>
  <c r="H29" i="2"/>
  <c r="K27" i="2"/>
  <c r="D37" i="2"/>
  <c r="D36" i="2"/>
  <c r="C37" i="2"/>
  <c r="C36" i="2"/>
  <c r="B37" i="2"/>
  <c r="B36" i="2"/>
  <c r="D30" i="2"/>
  <c r="D29" i="2"/>
  <c r="C30" i="2"/>
  <c r="C29" i="2"/>
  <c r="B30" i="2"/>
</calcChain>
</file>

<file path=xl/sharedStrings.xml><?xml version="1.0" encoding="utf-8"?>
<sst xmlns="http://schemas.openxmlformats.org/spreadsheetml/2006/main" count="627" uniqueCount="311">
  <si>
    <t>LOS ANGELES METROPOLITAN TRANSPORTATION AUTHORITY - REPORT NO. 4-24</t>
  </si>
  <si>
    <t>SCHEDULED SERVICE OPERATING COST FACTORS</t>
  </si>
  <si>
    <t>SCHOOL DAY, NON-RACE</t>
  </si>
  <si>
    <t>BUS - Directly Operated</t>
  </si>
  <si>
    <t>GROSS EQUIPMENT REQUIREMENTS           (# OF BUSES)</t>
  </si>
  <si>
    <t>INTERLINE SAVINGS (# OF BUSES)</t>
  </si>
  <si>
    <t>VEHICLE HOURS</t>
  </si>
  <si>
    <t>VEHICLE MILES</t>
  </si>
  <si>
    <t>SERVICE FREQUENCY</t>
  </si>
  <si>
    <t>AM RUSH</t>
  </si>
  <si>
    <t>DAY BASE</t>
  </si>
  <si>
    <t>PM RUSH</t>
  </si>
  <si>
    <t>OWL</t>
  </si>
  <si>
    <t>AM</t>
  </si>
  <si>
    <t>PM</t>
  </si>
  <si>
    <t>TOTAL</t>
  </si>
  <si>
    <t>REVENUE</t>
  </si>
  <si>
    <t>WEEKDAY</t>
  </si>
  <si>
    <t>SATURDAY ONLY</t>
  </si>
  <si>
    <t>SUNDAY &amp; HOLIDAY</t>
  </si>
  <si>
    <t>BUS - Purchased Transportation</t>
  </si>
  <si>
    <t>RAIL</t>
  </si>
  <si>
    <t>VEHICLES (# OF RAILCARS)</t>
  </si>
  <si>
    <t xml:space="preserve">INTERLINE SAVINGS </t>
  </si>
  <si>
    <t>WEEKDAY (MON - FRI)</t>
  </si>
  <si>
    <t>SCHEDULED TRAIN RUNS</t>
  </si>
  <si>
    <t>TRAIN HOURS</t>
  </si>
  <si>
    <t>TRAIN MILES</t>
  </si>
  <si>
    <t>LOS ANGELES COUNTY METROPOLITAN TRANSPORTATION AUTHORITY</t>
  </si>
  <si>
    <t xml:space="preserve">OPERATIONS </t>
  </si>
  <si>
    <t>Service Performance Analysis</t>
  </si>
  <si>
    <t xml:space="preserve"> </t>
  </si>
  <si>
    <t>April 19, 2020</t>
  </si>
  <si>
    <t>FROM: Dan Nguyen</t>
  </si>
  <si>
    <t xml:space="preserve">              DEO, Operations</t>
  </si>
  <si>
    <t>TO: Distribution</t>
  </si>
  <si>
    <t>DATE OF ISSUE: April 21, 2020</t>
  </si>
  <si>
    <t>PURPOSE OF REPORT:</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</si>
  <si>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</si>
  <si>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HIGHLIGHTS OF THIS ISSUE:</t>
  </si>
  <si>
    <t>BUS:</t>
  </si>
  <si>
    <t>Due to COVID-19 Sunday schedules are operated on Saturday and Sunday. Weekday run modified Sunday schedules with some Rapis, Express, and local the normally do not run on Sunday</t>
  </si>
  <si>
    <t>RAIL:</t>
  </si>
  <si>
    <t>Metro Rail will run every 12 minutes between 6 a.m. and 6 p.m. and every 20 minutes at other times</t>
  </si>
  <si>
    <t>Articulated Buses:</t>
  </si>
  <si>
    <t>Lines with articulated buses assigned:  40, 66, 204 , 207, 233, 704, 728, 720, 733, 734, 744. 754 and 901</t>
  </si>
  <si>
    <t>SCHEDULED SERVICE OPERATING COST FACTOR</t>
  </si>
  <si>
    <t>WEEKDAYS</t>
  </si>
  <si>
    <t>SATURDAYS</t>
  </si>
  <si>
    <t>SUNDAYS</t>
  </si>
  <si>
    <t>LINE</t>
  </si>
  <si>
    <t>DIV</t>
  </si>
  <si>
    <t>DIRECTLY OPERATED LINES</t>
  </si>
  <si>
    <t xml:space="preserve"> 7 10 13</t>
  </si>
  <si>
    <t xml:space="preserve"> 2  7 13</t>
  </si>
  <si>
    <t xml:space="preserve"> 2  7</t>
  </si>
  <si>
    <t xml:space="preserve"> 1  7</t>
  </si>
  <si>
    <t xml:space="preserve"> 3  7</t>
  </si>
  <si>
    <t xml:space="preserve"> 1  3</t>
  </si>
  <si>
    <t xml:space="preserve"> 2 13</t>
  </si>
  <si>
    <t xml:space="preserve"> 8 15</t>
  </si>
  <si>
    <t xml:space="preserve"> 5 18</t>
  </si>
  <si>
    <t xml:space="preserve"> 3  5</t>
  </si>
  <si>
    <t xml:space="preserve"> 7 13</t>
  </si>
  <si>
    <t>10 13</t>
  </si>
  <si>
    <t xml:space="preserve"> 9 18</t>
  </si>
  <si>
    <t>PURCHASED TRANSPORTATION LINES</t>
  </si>
  <si>
    <t>WEEKDAY (MONDAY - FRIDAY)</t>
  </si>
  <si>
    <t>LOS ANGELES COUNTY METROPOLITAN TRANSPORTATION AUTHORITY - REPORT NO. 4-24</t>
  </si>
  <si>
    <t>NAME OF LINE AND SCHEDULED VEHICLES</t>
  </si>
  <si>
    <t>EQUIPMENT</t>
  </si>
  <si>
    <t>AM PEAK</t>
  </si>
  <si>
    <t>BASE</t>
  </si>
  <si>
    <t>PM PEAK</t>
  </si>
  <si>
    <t>Interline Savings</t>
  </si>
  <si>
    <t>804-21</t>
  </si>
  <si>
    <t>804-24</t>
  </si>
  <si>
    <t>S C H E D U L E D   T R A I N S</t>
  </si>
  <si>
    <t>NAME OF DIVISION AND SCHEDULE PULLOUTS</t>
  </si>
  <si>
    <t>DIVISION NUMBER</t>
  </si>
  <si>
    <t xml:space="preserve">NAME   OF   DIVISION   </t>
  </si>
  <si>
    <t>BUS</t>
  </si>
  <si>
    <t>DIV  01  6TH CENTRAL</t>
  </si>
  <si>
    <t>DIV  02  LOS ANGELES</t>
  </si>
  <si>
    <t>DIV  03 CYPRESS PARK</t>
  </si>
  <si>
    <t>DIV  05  SOUTH CENTRAL</t>
  </si>
  <si>
    <t>DIV  07  WEST HOLLYWOOD</t>
  </si>
  <si>
    <t>DIV  08  WEST VALLEY</t>
  </si>
  <si>
    <t>DIV  09  EL MONTE</t>
  </si>
  <si>
    <t>DIV  10  E. LOS ANGELES</t>
  </si>
  <si>
    <t>DIV 13 GATEWAY</t>
  </si>
  <si>
    <t>DIV  15  EAST VALLEY</t>
  </si>
  <si>
    <t>DIV  18  SOUTH BAY</t>
  </si>
  <si>
    <t>95</t>
  </si>
  <si>
    <t>SOUTHLAND TRANSIT</t>
  </si>
  <si>
    <t>97</t>
  </si>
  <si>
    <t>MV TRANSPORTATION</t>
  </si>
  <si>
    <t>98</t>
  </si>
  <si>
    <t>VEOLIA TRANSIT</t>
  </si>
  <si>
    <t>METRO BLUE LINE</t>
  </si>
  <si>
    <t>20</t>
  </si>
  <si>
    <t>METRO RED LINE</t>
  </si>
  <si>
    <t>21</t>
  </si>
  <si>
    <t>METRO GOLD LINE</t>
  </si>
  <si>
    <t>24</t>
  </si>
  <si>
    <t>METRO GREEN LINE</t>
  </si>
  <si>
    <t>14</t>
  </si>
  <si>
    <t>METRO EXPO LINE</t>
  </si>
  <si>
    <t>-TOTALS-</t>
  </si>
  <si>
    <t xml:space="preserve">NOTE - </t>
  </si>
  <si>
    <t>SPECIAL EVENT PULLOUTS AND TEMPORARY SCHEDULE CHANGES NOT INCLUDED.</t>
  </si>
  <si>
    <t>WEEKDAY PULLOUTS REFLECT SCHOOL DAY SCHEDULES WHICH OPERATE 3 OR MORE DAYS PER WEEK.</t>
  </si>
  <si>
    <t>HOURS AND MILES BY DIVISION (Bus Only)</t>
  </si>
  <si>
    <t>DIVISION</t>
  </si>
  <si>
    <t>NON-REVENUE</t>
  </si>
  <si>
    <t>NUMBER</t>
  </si>
  <si>
    <t>HOURS</t>
  </si>
  <si>
    <t>MILES</t>
  </si>
  <si>
    <t>LOS ANGELES COUNTY METROPOLITAN TRANSPORTATION AUTHORITY  - REPORT NO. 4-24</t>
  </si>
  <si>
    <t>ROUTE NAMES AND ONE-WAY MILEAGE</t>
  </si>
  <si>
    <t>Primary Line</t>
  </si>
  <si>
    <t>Route Group</t>
  </si>
  <si>
    <t>One way miles</t>
  </si>
  <si>
    <t>Name Provided by Hastus</t>
  </si>
  <si>
    <t>Trip Route</t>
  </si>
  <si>
    <t>2-302</t>
  </si>
  <si>
    <t>DOWNTOWN LA - WESTWOOD</t>
  </si>
  <si>
    <t>DOWNTOWN LA - SANTA MONICA VIA SANTA MONICA BL</t>
  </si>
  <si>
    <t>10-48</t>
  </si>
  <si>
    <t>W HOLLYWOOD-DTWN LA -AVALON STA VIA MELROSE-AVALON</t>
  </si>
  <si>
    <t>14-37</t>
  </si>
  <si>
    <t>BEVERLY HLLS-DTWN LA-WASH/FAIRFAX VIA BEVERLY-ADAM</t>
  </si>
  <si>
    <t>16-17-316</t>
  </si>
  <si>
    <t>DOWNTOWN LA - CENTURY CITY VIA WEST 3RD ST</t>
  </si>
  <si>
    <t>WILSHIRE WESTERN STA-MONTEBELLO VIA 6TH - WHITTIER</t>
  </si>
  <si>
    <t>DOWNTOWN LA - SANTA MONICA VIA WILSHIRE BL</t>
  </si>
  <si>
    <t>CENTURY CITY-DTW LA-EAGLE RCK VIA COLORADO-YORK BL</t>
  </si>
  <si>
    <t>30-330</t>
  </si>
  <si>
    <t>W HOLLYWOOD - DTWN LA - INDIANA STA VIA PICO &amp; 1ST</t>
  </si>
  <si>
    <t>DOWNTOWN LA - SANTA MONICA VIA VENICE BL</t>
  </si>
  <si>
    <t>35-38</t>
  </si>
  <si>
    <t>DOWNTOWN LA- WLA VIA WASHINGTON BL &amp; JEFFERSON BL</t>
  </si>
  <si>
    <t>DOWNTOWN LA-SBAY GALLERIA VIA KING BL-HAWTHORNE BL</t>
  </si>
  <si>
    <t>LINCOLN HEIGHTS - DWNTWN LA- ROSEWOOD VIA BROADWAY</t>
  </si>
  <si>
    <t>51-52-351</t>
  </si>
  <si>
    <t>WILSHR CTR-DTWN LA-COMPTON-HARBR GTW TC VIA AVALON</t>
  </si>
  <si>
    <t>DOWNTOWN LA - CSU DOMIGUEZ HILLS VIA CENTRAL AV</t>
  </si>
  <si>
    <t>55-355</t>
  </si>
  <si>
    <t>DOWNTOWN LA ¿ WILLOWBROOK STA VIA COMPTON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</si>
  <si>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</si>
  <si>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</si>
  <si>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</si>
  <si>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</si>
  <si>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</si>
  <si>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</si>
  <si>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</si>
  <si>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78-79-378</t>
  </si>
  <si>
    <t>DOWNTOWN LA - ARCADIA VIA LAS TUNAS-HUNTINGTON DRS</t>
  </si>
  <si>
    <t>EAGLE ROCK- DWNTWN LA- HARBOR FWY STA VIA FIGUEROA</t>
  </si>
  <si>
    <t>DOWNTOWN LA - EAGLE ROCK VIA -YORK BLS</t>
  </si>
  <si>
    <t>90-91</t>
  </si>
  <si>
    <t>DOWNTOWN LA- SYLMAR VIA GLENDALE AV - FOOTHILL BL</t>
  </si>
  <si>
    <t>DWNTWN LA- SYLMAR STA VIA GLENDALE - GLENOAKS BLS</t>
  </si>
  <si>
    <t>DOWNTOWN LA - SUN VALLEY VIA SAN FERNANDO RD</t>
  </si>
  <si>
    <t>LAX CTY BUS CTR - S GATE VIA LA TIJERA-EXPOSITION</t>
  </si>
  <si>
    <t>W HOLLYWOOD - VERNON VIA LA CIENEGA BL</t>
  </si>
  <si>
    <t>USC MED CTR TO ELAC T. CENTER</t>
  </si>
  <si>
    <t>108-358</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</si>
  <si>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</si>
  <si>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</si>
  <si>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</si>
  <si>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</si>
  <si>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</si>
  <si>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</si>
  <si>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</si>
  <si>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</si>
  <si>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150-240</t>
  </si>
  <si>
    <t>CANOGA PK-NORTHRIDGE-UNIVERSAL CITY VIA VENTURA BL</t>
  </si>
  <si>
    <t>152-353</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</si>
  <si>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</si>
  <si>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</si>
  <si>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</si>
  <si>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</si>
  <si>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</si>
  <si>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162-163</t>
  </si>
  <si>
    <t>WEST HILLS -SUN VALLEY-N HOLLYWOOD VIA SHERMAN WAY</t>
  </si>
  <si>
    <t>WEST HILLS - BURBANK VIA VICTORY BL</t>
  </si>
  <si>
    <t>WEST HILLS - BURBANK VIA VANOWEN ST</t>
  </si>
  <si>
    <t>166-364</t>
  </si>
  <si>
    <t>CHATSWORTH STA -SUN VALLEY VIA NORDHOFF-OSBORNE ST</t>
  </si>
  <si>
    <t>WARNER CTR-BURBANK AIRPT VIA VALLEY CIR-SATICOY ST</t>
  </si>
  <si>
    <t>SILVERLAKE - HOLLYWOOD VIA HYPERION - FOUNTAIN AVS</t>
  </si>
  <si>
    <t>HIGHLAND PARK - MONTEBELLO VIA MISSION-TYLER-RUSH</t>
  </si>
  <si>
    <t>180-181</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</si>
  <si>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</si>
  <si>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</si>
  <si>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</si>
  <si>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</si>
  <si>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</si>
  <si>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</si>
  <si>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</si>
  <si>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</si>
  <si>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</si>
  <si>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</si>
  <si>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211-215</t>
  </si>
  <si>
    <t>INGLEWOOD-SOUTH BAY GALLERIA VIA PRAIRIE-INGLEWOOD</t>
  </si>
  <si>
    <t>212-312</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</si>
  <si>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</si>
  <si>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</si>
  <si>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</si>
  <si>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</si>
  <si>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</si>
  <si>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</si>
  <si>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 SHERMAN OAKS - WEST LA  VIA SEPULVEDA BL</t>
  </si>
  <si>
    <t>SYLMAR STA-ENCINO VIA BALBOA</t>
  </si>
  <si>
    <t>237 - 656</t>
  </si>
  <si>
    <t>MISSION HILLS-HOLYWD VIA WOODLEY-CHANDLER-CAHUENGA</t>
  </si>
  <si>
    <t>SYLMAR STA - ENCINO VIA WHITE OAK - ZELZAH AVS</t>
  </si>
  <si>
    <t>243-242</t>
  </si>
  <si>
    <t>PORTER RNCH-WOODLAND HILS VIA TAMPA - WINNETKA AVS</t>
  </si>
  <si>
    <t>245-244</t>
  </si>
  <si>
    <t>CHATSWORTH STA-WOODLND HLS VIA DE SOTO-TOPANGA CYN</t>
  </si>
  <si>
    <t>SAN PEDRO - HARBOR GATEWAY TRANS CTR VIA AVALON BL</t>
  </si>
  <si>
    <t>CYPRESS PARK- LONG BCH GREEN LINE STA VIA SOTO ST</t>
  </si>
  <si>
    <t>LINCOLN HEIGHTS - BOYLE HEIGHTS VIA SOTO ST</t>
  </si>
  <si>
    <t>ALTADENA - PARAMOUNT VIA LAKE - FREMONT - EASTERN</t>
  </si>
  <si>
    <t>ALTADENA - ARTESIA STA VIA FAIR OAKS - ATLANTIC</t>
  </si>
  <si>
    <t>PICO RIVERA - LAKEWOOD CTR MALL VIA PARAMOUNT BL</t>
  </si>
  <si>
    <t>267-264</t>
  </si>
  <si>
    <t>PASADENA - ALTADENA - CITY OF HOPE - EL MONTE STA</t>
  </si>
  <si>
    <t>ALTADENA - EL MONTE STA VIA WASHINGTON - BALDWIN</t>
  </si>
  <si>
    <t>HARBOR GATEWAY TC - PALOS VERDES VIA HAWTHORNE BL</t>
  </si>
  <si>
    <t>DOWNTOWN LA - HAWTHORNE/LENNOX STA- VIA MANCHESTER</t>
  </si>
  <si>
    <t>EXPRESS DOWNTOWN LA TO DOWNTOWN LONG BEACH</t>
  </si>
  <si>
    <t>DOWNTOWN LA - DISNEYLAND VIA HARBOR TWAY-105 FWY</t>
  </si>
  <si>
    <t>487-489</t>
  </si>
  <si>
    <t>DOWNTOWN LA - S MADRE VILLA STA - EL MONTE STA</t>
  </si>
  <si>
    <t>MALIBU - SANTA MONICA</t>
  </si>
  <si>
    <t>JEFFERSON PARK - SAN PEDRO VIA HARBOR TRANSITWAY</t>
  </si>
  <si>
    <t>WARNER CENTER CIRCULATOR</t>
  </si>
  <si>
    <t>WESTWOOD - PACIFIC PALISADES VIA SUNSET BL</t>
  </si>
  <si>
    <t>HUNTINGTON PARK  SHUTTLE</t>
  </si>
  <si>
    <t>SOUTH GATE SHUTTLE</t>
  </si>
  <si>
    <t>CAL STATE LA - CITY TERRACE SHUTTLE</t>
  </si>
  <si>
    <t>GLENDALE COLLEGE - GLASSELL PARK  VIA VERDUGO RD</t>
  </si>
  <si>
    <t>687-686</t>
  </si>
  <si>
    <t>ALTADENA-PASADENA VIA FAIR OAKS-LOS ROBLES-ALLEN</t>
  </si>
  <si>
    <t>W HOLLYWOOD - VERNON VIA LA CIENEGA BL - VERNON AV</t>
  </si>
  <si>
    <t>WILSHIRE CTR - SOUTH BAY GALLERIA VIA CRENSHAW BL</t>
  </si>
  <si>
    <t>SANTA MONICA-COMMERCE VIA WILSHIRE - WHITTIER BLS</t>
  </si>
  <si>
    <t>DOWNTOWN LA - CENTURY CITY VIA WEST OLYMPIC BL</t>
  </si>
  <si>
    <t>SYLMAR - WEST LOS ANGELES VIA SEPULVEDA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</si>
  <si>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</si>
  <si>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</si>
  <si>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</si>
  <si>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</si>
  <si>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</si>
  <si>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</si>
  <si>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</si>
  <si>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</si>
  <si>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</si>
  <si>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</si>
  <si>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</si>
  <si>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METRO VALLEY - WESTSIDE EXPRESS</t>
  </si>
  <si>
    <t>DOWNTOWN LA - SYLMAR STA VIA SAN FERNANDO RD</t>
  </si>
  <si>
    <t>METRO ORANGE LINE</t>
  </si>
  <si>
    <t>910-950</t>
  </si>
  <si>
    <t>METRO SILVER LINE</t>
  </si>
  <si>
    <t>DTWN LA- BURBANK STA VIA GRIFFITH PK DR</t>
  </si>
  <si>
    <t>done</t>
  </si>
  <si>
    <t>EL SEGUNDO - NORWALK STATION VIA ROSECRANS AV</t>
  </si>
  <si>
    <t>COMPTON STA - CERRITOS TOWNE CENTER VIA ALONDRA BL</t>
  </si>
  <si>
    <t>REDONDO BEACH - LOS CERRITOS CENTER VIA ARTESIA BL</t>
  </si>
  <si>
    <t>CHATSWORTH STA-STUDIO CTY-CSUN VIA PLUMMR-CLDWT CN</t>
  </si>
  <si>
    <t>JPL - PASADENA</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</si>
  <si>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</si>
  <si>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</si>
  <si>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</si>
  <si>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</si>
  <si>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</si>
  <si>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</si>
  <si>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NORTH HOLLYWOOD - PASADENA EXPRESS</t>
  </si>
  <si>
    <t>EL MONTE STA- LONG BEACH VA MED CTR VIA I-605 FWY</t>
  </si>
  <si>
    <t>GLENDALE-GRAND STA VIA SAN FERNANDO-RAMPART-HOOVER</t>
  </si>
  <si>
    <t>LAC+USC MED CTR OUT PATIENT SHUTTLE</t>
  </si>
  <si>
    <t>WINDSOR HILLS - INGLEWOOD SHUTTLE</t>
  </si>
  <si>
    <t>METRO GREEN LINE SHUTTLE</t>
  </si>
  <si>
    <t xml:space="preserve">FLEET MANAGEMENT REPORT </t>
  </si>
  <si>
    <t>PURCHASED TRANSPORTATION</t>
  </si>
  <si>
    <t>Line</t>
  </si>
  <si>
    <t>Division</t>
  </si>
  <si>
    <t>Size</t>
  </si>
  <si>
    <t>Primary Bus Type</t>
  </si>
  <si>
    <t>Seats</t>
  </si>
  <si>
    <t>45'</t>
  </si>
  <si>
    <t xml:space="preserve">Nabi Composite </t>
  </si>
  <si>
    <t>40'</t>
  </si>
  <si>
    <t>New Flyer / El Dorado</t>
  </si>
  <si>
    <t>32'-40'</t>
  </si>
  <si>
    <t>New Flyer XN40 / NABI 32' LF</t>
  </si>
  <si>
    <t>25-38</t>
  </si>
  <si>
    <t>New Flyer XN40 / El Dorado</t>
  </si>
  <si>
    <t>Orion VI El Dorado</t>
  </si>
  <si>
    <t>New Flyer XN40</t>
  </si>
  <si>
    <t>40' / 32'</t>
  </si>
  <si>
    <t>38 / 25</t>
  </si>
  <si>
    <t>El Dorado</t>
  </si>
  <si>
    <t>32'</t>
  </si>
  <si>
    <t>NABI 32' LF</t>
  </si>
  <si>
    <t xml:space="preserve">New Flyer XN40 </t>
  </si>
  <si>
    <t>New Flyer XN40  / NABI 32' 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</si>
</sst>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3" x14ac:knownFonts="1">
    <font>
      <sz val="10"/>
      <name val="MS Sans Serif"/>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rgb="FFFF0000"/>
      <name val="MS Sans Serif"/>
      <family val="2"/>
    </font>
    <font>
      <sz val="10"/>
      <color theme="1" tint="0.14999847407452621"/>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hair">
        <color indexed="64"/>
      </right>
      <top/>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s>
  <cellStyleXfs count="103">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1" fillId="15" borderId="1" applyNumberFormat="0" applyAlignment="0" applyProtection="0"/>
    <xf numFmtId="0" fontId="32" fillId="16" borderId="2" applyNumberFormat="0" applyAlignment="0" applyProtection="0"/>
    <xf numFmtId="43" fontId="4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1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36" fillId="7" borderId="0" applyNumberFormat="0" applyBorder="0" applyAlignment="0" applyProtection="0"/>
    <xf numFmtId="0" fontId="2" fillId="0" borderId="0"/>
    <xf numFmtId="0" fontId="50" fillId="0" borderId="0"/>
    <xf numFmtId="0" fontId="47" fillId="0" borderId="0"/>
    <xf numFmtId="0" fontId="49" fillId="0" borderId="0">
      <alignment vertical="top"/>
    </xf>
    <xf numFmtId="0" fontId="6" fillId="0" borderId="0"/>
    <xf numFmtId="0" fontId="6" fillId="0" borderId="0"/>
    <xf numFmtId="0" fontId="3" fillId="0" borderId="0"/>
    <xf numFmtId="0" fontId="3" fillId="0" borderId="0"/>
    <xf numFmtId="0" fontId="40" fillId="0" borderId="0" applyNumberFormat="0" applyFill="0" applyBorder="0" applyAlignment="0" applyProtection="0"/>
    <xf numFmtId="0" fontId="3" fillId="0" borderId="0" applyNumberFormat="0" applyFill="0" applyBorder="0" applyAlignment="0" applyProtection="0"/>
    <xf numFmtId="0" fontId="40" fillId="0" borderId="0"/>
    <xf numFmtId="0" fontId="3" fillId="0" borderId="0"/>
    <xf numFmtId="0" fontId="42" fillId="0" borderId="0">
      <alignment vertical="top"/>
    </xf>
    <xf numFmtId="0" fontId="7" fillId="0" borderId="0">
      <alignment vertical="top"/>
    </xf>
    <xf numFmtId="0" fontId="7" fillId="0" borderId="0">
      <alignment vertical="top"/>
    </xf>
    <xf numFmtId="0" fontId="43" fillId="0" borderId="0">
      <alignment vertical="top"/>
    </xf>
    <xf numFmtId="0" fontId="7" fillId="0" borderId="0">
      <alignment vertical="top"/>
    </xf>
    <xf numFmtId="0" fontId="44" fillId="0" borderId="0"/>
    <xf numFmtId="0" fontId="3" fillId="0" borderId="0"/>
    <xf numFmtId="0" fontId="46" fillId="0" borderId="0"/>
    <xf numFmtId="0" fontId="7" fillId="0" borderId="0">
      <alignment vertical="top"/>
    </xf>
    <xf numFmtId="0" fontId="3" fillId="0" borderId="0"/>
    <xf numFmtId="0" fontId="6" fillId="0" borderId="0"/>
    <xf numFmtId="0" fontId="3" fillId="0" borderId="0"/>
    <xf numFmtId="0" fontId="6" fillId="0" borderId="0"/>
    <xf numFmtId="0" fontId="7" fillId="0" borderId="0">
      <alignment vertical="top"/>
    </xf>
    <xf numFmtId="0" fontId="7" fillId="0" borderId="0">
      <alignment vertical="top"/>
    </xf>
    <xf numFmtId="0" fontId="21" fillId="0" borderId="0">
      <alignment vertical="top"/>
    </xf>
    <xf numFmtId="0" fontId="7" fillId="0" borderId="0">
      <alignment vertical="top"/>
    </xf>
    <xf numFmtId="0" fontId="21" fillId="0" borderId="0">
      <alignment vertical="top"/>
    </xf>
    <xf numFmtId="0" fontId="3" fillId="0" borderId="0"/>
    <xf numFmtId="0" fontId="6" fillId="0" borderId="0"/>
    <xf numFmtId="0" fontId="6" fillId="0" borderId="0"/>
    <xf numFmtId="0" fontId="7" fillId="0" borderId="0">
      <alignment vertical="top"/>
    </xf>
    <xf numFmtId="0" fontId="3" fillId="0" borderId="0" applyNumberFormat="0" applyFill="0" applyBorder="0" applyAlignment="0" applyProtection="0"/>
    <xf numFmtId="0" fontId="2" fillId="0" borderId="0"/>
    <xf numFmtId="0" fontId="3" fillId="0" borderId="0"/>
    <xf numFmtId="0" fontId="3" fillId="0" borderId="0"/>
    <xf numFmtId="0" fontId="3" fillId="0" borderId="0"/>
    <xf numFmtId="0" fontId="6" fillId="0" borderId="0"/>
    <xf numFmtId="0" fontId="6" fillId="0" borderId="0"/>
    <xf numFmtId="0" fontId="7" fillId="0" borderId="0">
      <alignment vertical="top"/>
    </xf>
    <xf numFmtId="0" fontId="6" fillId="4" borderId="7" applyNumberFormat="0" applyFont="0" applyAlignment="0" applyProtection="0"/>
    <xf numFmtId="0" fontId="6"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41" fillId="4" borderId="7" applyNumberFormat="0" applyFont="0" applyAlignment="0" applyProtection="0"/>
    <xf numFmtId="0" fontId="2" fillId="4" borderId="7" applyNumberFormat="0" applyFont="0" applyAlignment="0" applyProtection="0"/>
    <xf numFmtId="0" fontId="45" fillId="4" borderId="7" applyNumberFormat="0" applyFont="0" applyAlignment="0" applyProtection="0"/>
    <xf numFmtId="0" fontId="2" fillId="4" borderId="7" applyNumberFormat="0" applyFont="0" applyAlignment="0" applyProtection="0"/>
    <xf numFmtId="0" fontId="48" fillId="4" borderId="7" applyNumberFormat="0" applyFont="0" applyAlignment="0" applyProtection="0"/>
    <xf numFmtId="0" fontId="37" fillId="15" borderId="8"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8">
    <xf numFmtId="0" fontId="0" fillId="0" borderId="0" xfId="0"/>
    <xf numFmtId="0" fontId="6" fillId="0" borderId="0" xfId="83" applyFont="1" applyFill="1" applyBorder="1"/>
    <xf numFmtId="0" fontId="6" fillId="0" borderId="0" xfId="81" applyFont="1" applyBorder="1" applyAlignment="1">
      <alignment horizontal="center"/>
    </xf>
    <xf numFmtId="0" fontId="6" fillId="0" borderId="0" xfId="81" applyFont="1" applyBorder="1"/>
    <xf numFmtId="3" fontId="8" fillId="18" borderId="0" xfId="81" applyNumberFormat="1" applyFont="1" applyFill="1" applyBorder="1" applyAlignment="1">
      <alignment wrapText="1"/>
    </xf>
    <xf numFmtId="0" fontId="6" fillId="0" borderId="0" xfId="81" applyFont="1" applyBorder="1" applyAlignment="1">
      <alignment wrapText="1"/>
    </xf>
    <xf numFmtId="0" fontId="6" fillId="0" borderId="0" xfId="81" applyFont="1" applyFill="1" applyBorder="1"/>
    <xf numFmtId="164" fontId="6" fillId="0" borderId="0" xfId="81" applyNumberFormat="1" applyFont="1" applyBorder="1" applyAlignment="1">
      <alignment horizontal="center"/>
    </xf>
    <xf numFmtId="0" fontId="14" fillId="0" borderId="10" xfId="84" applyFont="1" applyFill="1" applyBorder="1" applyAlignment="1">
      <alignment horizontal="center" wrapText="1"/>
    </xf>
    <xf numFmtId="0" fontId="6" fillId="0" borderId="0" xfId="0" applyFont="1"/>
    <xf numFmtId="0" fontId="15" fillId="0" borderId="11" xfId="84" applyFont="1" applyFill="1" applyBorder="1" applyAlignment="1">
      <alignment horizontal="center" vertical="center" wrapText="1"/>
    </xf>
    <xf numFmtId="0" fontId="15" fillId="0" borderId="11" xfId="82" applyFont="1" applyFill="1" applyBorder="1" applyAlignment="1">
      <alignment horizontal="center" wrapText="1"/>
    </xf>
    <xf numFmtId="0" fontId="17" fillId="0" borderId="10" xfId="84" applyFont="1" applyFill="1" applyBorder="1" applyAlignment="1">
      <alignment wrapText="1"/>
    </xf>
    <xf numFmtId="0" fontId="17" fillId="0" borderId="11" xfId="84" applyFont="1" applyFill="1" applyBorder="1" applyAlignment="1">
      <alignment horizontal="left" wrapText="1"/>
    </xf>
    <xf numFmtId="0" fontId="18" fillId="0" borderId="11" xfId="84" applyFont="1" applyFill="1" applyBorder="1" applyAlignment="1">
      <alignment wrapText="1"/>
    </xf>
    <xf numFmtId="0" fontId="17" fillId="0" borderId="11" xfId="84" applyFont="1" applyFill="1" applyBorder="1" applyAlignment="1">
      <alignment wrapText="1"/>
    </xf>
    <xf numFmtId="0" fontId="19" fillId="0" borderId="11" xfId="82" applyFont="1" applyFill="1" applyBorder="1" applyAlignment="1">
      <alignment wrapText="1"/>
    </xf>
    <xf numFmtId="0" fontId="6" fillId="0" borderId="0" xfId="0" applyFont="1" applyFill="1" applyAlignment="1">
      <alignment vertical="top"/>
    </xf>
    <xf numFmtId="0" fontId="19" fillId="0" borderId="0" xfId="82" applyFont="1" applyFill="1" applyBorder="1" applyAlignment="1">
      <alignment vertical="top" wrapText="1"/>
    </xf>
    <xf numFmtId="0" fontId="6" fillId="0" borderId="0" xfId="84" applyFont="1" applyFill="1" applyAlignment="1">
      <alignment wrapText="1"/>
    </xf>
    <xf numFmtId="0" fontId="18" fillId="0" borderId="0" xfId="85" applyFont="1" applyFill="1"/>
    <xf numFmtId="0" fontId="6" fillId="0" borderId="0" xfId="85" applyFont="1" applyFill="1"/>
    <xf numFmtId="49" fontId="20" fillId="0" borderId="0" xfId="85" applyNumberFormat="1" applyFont="1" applyFill="1"/>
    <xf numFmtId="0" fontId="6" fillId="0" borderId="0" xfId="0" applyFont="1" applyFill="1"/>
    <xf numFmtId="0" fontId="19" fillId="19" borderId="17" xfId="87" applyFont="1" applyFill="1" applyBorder="1" applyAlignment="1">
      <alignment horizontal="centerContinuous" vertical="center"/>
    </xf>
    <xf numFmtId="0" fontId="19" fillId="19" borderId="18" xfId="87" applyFont="1" applyFill="1" applyBorder="1" applyAlignment="1">
      <alignment horizontal="centerContinuous" vertical="center"/>
    </xf>
    <xf numFmtId="0" fontId="19" fillId="19" borderId="19" xfId="87" applyFont="1" applyFill="1" applyBorder="1" applyAlignment="1">
      <alignment horizontal="center" vertical="center"/>
    </xf>
    <xf numFmtId="0" fontId="19" fillId="19" borderId="20" xfId="87" applyFont="1" applyFill="1" applyBorder="1" applyAlignment="1">
      <alignment horizontal="center" vertical="center"/>
    </xf>
    <xf numFmtId="0" fontId="19" fillId="19" borderId="21" xfId="87" applyFont="1" applyFill="1" applyBorder="1" applyAlignment="1">
      <alignment horizontal="center" vertical="center"/>
    </xf>
    <xf numFmtId="0" fontId="19" fillId="19" borderId="14" xfId="85" applyFont="1" applyFill="1" applyBorder="1"/>
    <xf numFmtId="49" fontId="19" fillId="19" borderId="14" xfId="85" applyNumberFormat="1" applyFont="1" applyFill="1" applyBorder="1"/>
    <xf numFmtId="0" fontId="19" fillId="19" borderId="22" xfId="87" applyFont="1" applyFill="1" applyBorder="1" applyAlignment="1">
      <alignment vertical="center"/>
    </xf>
    <xf numFmtId="49" fontId="19" fillId="19" borderId="23" xfId="87" applyNumberFormat="1" applyFont="1" applyFill="1" applyBorder="1" applyAlignment="1">
      <alignment horizontal="left"/>
    </xf>
    <xf numFmtId="0" fontId="22" fillId="0" borderId="0" xfId="85" applyFont="1" applyFill="1" applyAlignment="1">
      <alignment horizontal="center"/>
    </xf>
    <xf numFmtId="166" fontId="22" fillId="0" borderId="0" xfId="85" applyNumberFormat="1" applyFont="1" applyFill="1" applyAlignment="1">
      <alignment horizontal="left"/>
    </xf>
    <xf numFmtId="0" fontId="22" fillId="0" borderId="0" xfId="85" applyFont="1" applyFill="1"/>
    <xf numFmtId="0" fontId="19" fillId="0" borderId="0" xfId="85" applyFont="1" applyFill="1" applyBorder="1" applyAlignment="1">
      <alignment horizontal="center"/>
    </xf>
    <xf numFmtId="166" fontId="19" fillId="0" borderId="0" xfId="85" applyNumberFormat="1" applyFont="1" applyFill="1" applyBorder="1" applyAlignment="1">
      <alignment horizontal="left"/>
    </xf>
    <xf numFmtId="166" fontId="19" fillId="0" borderId="13" xfId="85" applyNumberFormat="1" applyFont="1" applyFill="1" applyBorder="1" applyAlignment="1">
      <alignment horizontal="left"/>
    </xf>
    <xf numFmtId="0" fontId="19" fillId="0" borderId="13" xfId="85" applyFont="1" applyFill="1" applyBorder="1" applyAlignment="1">
      <alignment horizontal="center"/>
    </xf>
    <xf numFmtId="1" fontId="19" fillId="0" borderId="0" xfId="85" applyNumberFormat="1" applyFont="1" applyFill="1" applyBorder="1" applyAlignment="1">
      <alignment horizontal="left"/>
    </xf>
    <xf numFmtId="0" fontId="6" fillId="0" borderId="0" xfId="77" applyFont="1" applyFill="1"/>
    <xf numFmtId="49" fontId="19" fillId="0" borderId="30" xfId="77" applyNumberFormat="1" applyFont="1" applyFill="1" applyBorder="1"/>
    <xf numFmtId="0" fontId="5" fillId="0" borderId="0" xfId="79" applyFont="1" applyFill="1"/>
    <xf numFmtId="0" fontId="19" fillId="20" borderId="13" xfId="79" applyNumberFormat="1" applyFont="1" applyFill="1" applyBorder="1" applyAlignment="1">
      <alignment horizontal="center"/>
    </xf>
    <xf numFmtId="0" fontId="19" fillId="20" borderId="14" xfId="79" applyFont="1" applyFill="1" applyBorder="1" applyAlignment="1">
      <alignment horizontal="center"/>
    </xf>
    <xf numFmtId="0" fontId="19" fillId="20" borderId="31" xfId="79" applyFont="1" applyFill="1" applyBorder="1" applyAlignment="1">
      <alignment horizontal="center"/>
    </xf>
    <xf numFmtId="0" fontId="6" fillId="0" borderId="0" xfId="68" applyFont="1" applyFill="1"/>
    <xf numFmtId="0" fontId="4" fillId="0" borderId="0" xfId="69" applyFont="1" applyFill="1"/>
    <xf numFmtId="0" fontId="19" fillId="21" borderId="38" xfId="78" applyFont="1" applyFill="1" applyBorder="1" applyAlignment="1">
      <alignment horizontal="center"/>
    </xf>
    <xf numFmtId="49" fontId="19" fillId="21" borderId="39" xfId="78" applyNumberFormat="1" applyFont="1" applyFill="1" applyBorder="1" applyAlignment="1">
      <alignment horizontal="center"/>
    </xf>
    <xf numFmtId="0" fontId="19" fillId="20" borderId="40" xfId="78" applyFont="1" applyFill="1" applyBorder="1" applyAlignment="1">
      <alignment horizontal="center"/>
    </xf>
    <xf numFmtId="0" fontId="19" fillId="20" borderId="36" xfId="78" applyFont="1" applyFill="1" applyBorder="1" applyAlignment="1">
      <alignment horizontal="center"/>
    </xf>
    <xf numFmtId="0" fontId="19" fillId="20" borderId="0" xfId="78" applyFont="1" applyFill="1" applyBorder="1" applyAlignment="1">
      <alignment horizontal="center"/>
    </xf>
    <xf numFmtId="49" fontId="19" fillId="20" borderId="41" xfId="78" applyNumberFormat="1" applyFont="1" applyFill="1" applyBorder="1" applyAlignment="1">
      <alignment horizontal="center"/>
    </xf>
    <xf numFmtId="49" fontId="19" fillId="20" borderId="42" xfId="78" applyNumberFormat="1" applyFont="1" applyFill="1" applyBorder="1" applyAlignment="1">
      <alignment horizontal="center"/>
    </xf>
    <xf numFmtId="49" fontId="19" fillId="20" borderId="13" xfId="78" applyNumberFormat="1" applyFont="1" applyFill="1" applyBorder="1" applyAlignment="1">
      <alignment horizontal="center"/>
    </xf>
    <xf numFmtId="0" fontId="22" fillId="0" borderId="0" xfId="0" applyFont="1"/>
    <xf numFmtId="0" fontId="15" fillId="0" borderId="43" xfId="86" applyFont="1" applyFill="1" applyBorder="1" applyAlignment="1">
      <alignment horizontal="center"/>
    </xf>
    <xf numFmtId="1" fontId="23" fillId="0" borderId="55" xfId="0" applyNumberFormat="1" applyFont="1" applyFill="1" applyBorder="1" applyAlignment="1">
      <alignment horizontal="center"/>
    </xf>
    <xf numFmtId="1" fontId="23" fillId="0" borderId="57" xfId="0" applyNumberFormat="1" applyFont="1" applyFill="1" applyBorder="1" applyAlignment="1">
      <alignment horizontal="center"/>
    </xf>
    <xf numFmtId="0" fontId="15" fillId="0" borderId="0" xfId="85" applyFont="1" applyFill="1" applyBorder="1" applyAlignment="1">
      <alignment horizontal="center"/>
    </xf>
    <xf numFmtId="0" fontId="19" fillId="22" borderId="65" xfId="71" applyFont="1" applyFill="1" applyBorder="1" applyAlignment="1">
      <alignment horizontal="center"/>
    </xf>
    <xf numFmtId="0" fontId="19" fillId="22" borderId="66" xfId="71" applyFont="1" applyFill="1" applyBorder="1" applyAlignment="1">
      <alignment horizontal="center"/>
    </xf>
    <xf numFmtId="0" fontId="18" fillId="0" borderId="0" xfId="70" applyFont="1" applyFill="1" applyAlignment="1">
      <alignment horizontal="center"/>
    </xf>
    <xf numFmtId="0" fontId="18" fillId="0" borderId="0" xfId="70" applyFont="1" applyFill="1"/>
    <xf numFmtId="0" fontId="6" fillId="0" borderId="0" xfId="70" applyFont="1" applyFill="1" applyAlignment="1">
      <alignment horizontal="center"/>
    </xf>
    <xf numFmtId="0" fontId="6" fillId="0" borderId="0" xfId="70" applyFont="1" applyFill="1"/>
    <xf numFmtId="0" fontId="19" fillId="0" borderId="26" xfId="70" applyFont="1" applyFill="1" applyBorder="1" applyAlignment="1"/>
    <xf numFmtId="0" fontId="19" fillId="0" borderId="26" xfId="70" applyFont="1" applyFill="1" applyBorder="1" applyAlignment="1">
      <alignment horizontal="center"/>
    </xf>
    <xf numFmtId="0" fontId="19" fillId="0" borderId="26" xfId="70" applyFont="1" applyFill="1" applyBorder="1" applyAlignment="1">
      <alignment horizontal="right"/>
    </xf>
    <xf numFmtId="0" fontId="5" fillId="21" borderId="17" xfId="71" applyFont="1" applyFill="1" applyBorder="1" applyAlignment="1">
      <alignment horizontal="center"/>
    </xf>
    <xf numFmtId="0" fontId="19" fillId="20" borderId="65" xfId="71" applyFont="1" applyFill="1" applyBorder="1" applyAlignment="1">
      <alignment horizontal="center"/>
    </xf>
    <xf numFmtId="1" fontId="26" fillId="0" borderId="0" xfId="0" applyNumberFormat="1" applyFont="1" applyFill="1" applyBorder="1" applyAlignment="1">
      <alignment horizontal="center"/>
    </xf>
    <xf numFmtId="3" fontId="19" fillId="19" borderId="14" xfId="81" applyNumberFormat="1" applyFont="1" applyFill="1" applyBorder="1" applyAlignment="1">
      <alignment horizontal="center" wrapText="1"/>
    </xf>
    <xf numFmtId="3" fontId="19" fillId="19" borderId="14" xfId="81" applyNumberFormat="1" applyFont="1" applyFill="1" applyBorder="1" applyAlignment="1">
      <alignment horizontal="center" vertical="center" wrapText="1"/>
    </xf>
    <xf numFmtId="164" fontId="19" fillId="19" borderId="14" xfId="81" applyNumberFormat="1" applyFont="1" applyFill="1" applyBorder="1" applyAlignment="1">
      <alignment horizontal="center" wrapText="1"/>
    </xf>
    <xf numFmtId="165" fontId="19" fillId="19" borderId="14" xfId="81" applyNumberFormat="1" applyFont="1" applyFill="1" applyBorder="1" applyAlignment="1">
      <alignment horizontal="center" vertical="center" wrapText="1"/>
    </xf>
    <xf numFmtId="0" fontId="23" fillId="19" borderId="14" xfId="67" applyFont="1" applyFill="1" applyBorder="1" applyAlignment="1">
      <alignment horizontal="center" vertical="top"/>
    </xf>
    <xf numFmtId="0" fontId="23" fillId="0" borderId="55" xfId="74" applyFont="1" applyFill="1" applyBorder="1" applyAlignment="1">
      <alignment horizontal="center" vertical="top"/>
    </xf>
    <xf numFmtId="49" fontId="19" fillId="0" borderId="0" xfId="77" applyNumberFormat="1" applyFont="1" applyFill="1" applyBorder="1" applyAlignment="1">
      <alignment horizontal="center"/>
    </xf>
    <xf numFmtId="49" fontId="19" fillId="0" borderId="26" xfId="77" applyNumberFormat="1" applyFont="1" applyFill="1" applyBorder="1" applyAlignment="1">
      <alignment horizontal="center"/>
    </xf>
    <xf numFmtId="0" fontId="19" fillId="23" borderId="65" xfId="71" applyFont="1" applyFill="1" applyBorder="1" applyAlignment="1">
      <alignment horizontal="center"/>
    </xf>
    <xf numFmtId="0" fontId="19" fillId="23" borderId="66" xfId="71" applyFont="1" applyFill="1" applyBorder="1" applyAlignment="1">
      <alignment horizontal="center"/>
    </xf>
    <xf numFmtId="0" fontId="19" fillId="23" borderId="65" xfId="71" applyFont="1" applyFill="1" applyBorder="1" applyAlignment="1">
      <alignment horizontal="right"/>
    </xf>
    <xf numFmtId="0" fontId="19" fillId="23" borderId="13" xfId="79" applyFont="1" applyFill="1" applyBorder="1" applyAlignment="1">
      <alignment horizontal="center"/>
    </xf>
    <xf numFmtId="0" fontId="19" fillId="23" borderId="14" xfId="79" applyFont="1" applyFill="1" applyBorder="1" applyAlignment="1">
      <alignment horizontal="center"/>
    </xf>
    <xf numFmtId="0" fontId="19" fillId="23" borderId="78" xfId="79" applyFont="1" applyFill="1" applyBorder="1" applyAlignment="1">
      <alignment horizontal="center"/>
    </xf>
    <xf numFmtId="0" fontId="19" fillId="23" borderId="40" xfId="78" applyFont="1" applyFill="1" applyBorder="1" applyAlignment="1">
      <alignment horizontal="center"/>
    </xf>
    <xf numFmtId="0" fontId="19" fillId="23" borderId="36" xfId="78" applyFont="1" applyFill="1" applyBorder="1" applyAlignment="1">
      <alignment horizontal="center"/>
    </xf>
    <xf numFmtId="49" fontId="19" fillId="23" borderId="41" xfId="78" applyNumberFormat="1" applyFont="1" applyFill="1" applyBorder="1" applyAlignment="1">
      <alignment horizontal="center"/>
    </xf>
    <xf numFmtId="49" fontId="19" fillId="23" borderId="42" xfId="78" applyNumberFormat="1" applyFont="1" applyFill="1" applyBorder="1" applyAlignment="1">
      <alignment horizontal="center"/>
    </xf>
    <xf numFmtId="0" fontId="19" fillId="23" borderId="35" xfId="78" applyFont="1" applyFill="1" applyBorder="1" applyAlignment="1">
      <alignment horizontal="center"/>
    </xf>
    <xf numFmtId="49" fontId="19" fillId="23" borderId="66" xfId="78" applyNumberFormat="1" applyFont="1" applyFill="1" applyBorder="1" applyAlignment="1">
      <alignment horizontal="center"/>
    </xf>
    <xf numFmtId="0" fontId="19" fillId="24" borderId="52" xfId="86" applyFont="1" applyFill="1" applyBorder="1" applyAlignment="1">
      <alignment horizontal="center"/>
    </xf>
    <xf numFmtId="0" fontId="19" fillId="24" borderId="53" xfId="86" applyFont="1" applyFill="1" applyBorder="1" applyAlignment="1">
      <alignment horizontal="center"/>
    </xf>
    <xf numFmtId="0" fontId="19" fillId="24" borderId="65" xfId="71" applyFont="1" applyFill="1" applyBorder="1" applyAlignment="1">
      <alignment horizontal="center"/>
    </xf>
    <xf numFmtId="0" fontId="19" fillId="24" borderId="79" xfId="71" applyFont="1" applyFill="1" applyBorder="1" applyAlignment="1">
      <alignment horizontal="center"/>
    </xf>
    <xf numFmtId="0" fontId="19" fillId="24" borderId="65" xfId="71" applyFont="1" applyFill="1" applyBorder="1" applyAlignment="1">
      <alignment horizontal="right"/>
    </xf>
    <xf numFmtId="0" fontId="19" fillId="24" borderId="79" xfId="71" applyFont="1" applyFill="1" applyBorder="1" applyAlignment="1">
      <alignment horizontal="right"/>
    </xf>
    <xf numFmtId="0" fontId="19" fillId="24" borderId="13" xfId="79" applyFont="1" applyFill="1" applyBorder="1" applyAlignment="1">
      <alignment horizontal="center"/>
    </xf>
    <xf numFmtId="0" fontId="19" fillId="24" borderId="14" xfId="79" applyFont="1" applyFill="1" applyBorder="1" applyAlignment="1">
      <alignment horizontal="center"/>
    </xf>
    <xf numFmtId="0" fontId="19" fillId="24" borderId="79" xfId="79" applyFont="1" applyFill="1" applyBorder="1" applyAlignment="1">
      <alignment horizontal="center"/>
    </xf>
    <xf numFmtId="0" fontId="19" fillId="24" borderId="40" xfId="78" applyFont="1" applyFill="1" applyBorder="1" applyAlignment="1">
      <alignment horizontal="center"/>
    </xf>
    <xf numFmtId="0" fontId="19" fillId="24" borderId="36" xfId="78" applyFont="1" applyFill="1" applyBorder="1" applyAlignment="1">
      <alignment horizontal="center"/>
    </xf>
    <xf numFmtId="0" fontId="19" fillId="24" borderId="77" xfId="78" applyFont="1" applyFill="1" applyBorder="1" applyAlignment="1">
      <alignment horizontal="center"/>
    </xf>
    <xf numFmtId="49" fontId="19" fillId="24" borderId="41" xfId="78" applyNumberFormat="1" applyFont="1" applyFill="1" applyBorder="1" applyAlignment="1">
      <alignment horizontal="center"/>
    </xf>
    <xf numFmtId="49" fontId="19" fillId="24" borderId="42" xfId="78" applyNumberFormat="1" applyFont="1" applyFill="1" applyBorder="1" applyAlignment="1">
      <alignment horizontal="center"/>
    </xf>
    <xf numFmtId="49" fontId="19" fillId="24" borderId="79" xfId="78" applyNumberFormat="1" applyFont="1" applyFill="1" applyBorder="1" applyAlignment="1">
      <alignment horizontal="center"/>
    </xf>
    <xf numFmtId="0" fontId="16" fillId="25" borderId="11" xfId="82" applyFont="1" applyFill="1" applyBorder="1" applyAlignment="1">
      <alignment horizontal="center" wrapText="1"/>
    </xf>
    <xf numFmtId="0" fontId="15" fillId="25" borderId="80" xfId="84" applyFont="1" applyFill="1" applyBorder="1" applyAlignment="1">
      <alignment vertical="center" wrapText="1"/>
    </xf>
    <xf numFmtId="165" fontId="7" fillId="20" borderId="56" xfId="0" applyNumberFormat="1" applyFont="1" applyFill="1" applyBorder="1" applyAlignment="1">
      <alignment horizontal="center"/>
    </xf>
    <xf numFmtId="165" fontId="7" fillId="20" borderId="29" xfId="0" applyNumberFormat="1" applyFont="1" applyFill="1" applyBorder="1" applyAlignment="1">
      <alignment horizontal="center"/>
    </xf>
    <xf numFmtId="165" fontId="7" fillId="20" borderId="35" xfId="0" applyNumberFormat="1" applyFont="1" applyFill="1" applyBorder="1" applyAlignment="1">
      <alignment horizontal="center"/>
    </xf>
    <xf numFmtId="165" fontId="7" fillId="20" borderId="59" xfId="0" applyNumberFormat="1" applyFont="1" applyFill="1" applyBorder="1" applyAlignment="1">
      <alignment horizontal="center"/>
    </xf>
    <xf numFmtId="165" fontId="7" fillId="20" borderId="53" xfId="0" applyNumberFormat="1" applyFont="1" applyFill="1" applyBorder="1" applyAlignment="1">
      <alignment horizontal="center"/>
    </xf>
    <xf numFmtId="165" fontId="7" fillId="20" borderId="54" xfId="0" applyNumberFormat="1" applyFont="1" applyFill="1" applyBorder="1" applyAlignment="1">
      <alignment horizontal="center"/>
    </xf>
    <xf numFmtId="165" fontId="7" fillId="23" borderId="56" xfId="0" applyNumberFormat="1" applyFont="1" applyFill="1" applyBorder="1" applyAlignment="1">
      <alignment horizontal="center"/>
    </xf>
    <xf numFmtId="165" fontId="7" fillId="23" borderId="29" xfId="0" applyNumberFormat="1" applyFont="1" applyFill="1" applyBorder="1" applyAlignment="1">
      <alignment horizontal="center"/>
    </xf>
    <xf numFmtId="165" fontId="7" fillId="23" borderId="59" xfId="0" applyNumberFormat="1" applyFont="1" applyFill="1" applyBorder="1" applyAlignment="1">
      <alignment horizontal="center"/>
    </xf>
    <xf numFmtId="165" fontId="7" fillId="23" borderId="53" xfId="0" applyNumberFormat="1" applyFont="1" applyFill="1" applyBorder="1" applyAlignment="1">
      <alignment horizontal="center"/>
    </xf>
    <xf numFmtId="165" fontId="7" fillId="24" borderId="56" xfId="0" applyNumberFormat="1" applyFont="1" applyFill="1" applyBorder="1" applyAlignment="1">
      <alignment horizontal="center"/>
    </xf>
    <xf numFmtId="165" fontId="7" fillId="24" borderId="29" xfId="0" applyNumberFormat="1" applyFont="1" applyFill="1" applyBorder="1" applyAlignment="1">
      <alignment horizontal="center"/>
    </xf>
    <xf numFmtId="165" fontId="7" fillId="24" borderId="77" xfId="0" applyNumberFormat="1" applyFont="1" applyFill="1" applyBorder="1" applyAlignment="1">
      <alignment horizontal="center"/>
    </xf>
    <xf numFmtId="165" fontId="7" fillId="24" borderId="59" xfId="0" applyNumberFormat="1" applyFont="1" applyFill="1" applyBorder="1" applyAlignment="1">
      <alignment horizontal="center"/>
    </xf>
    <xf numFmtId="165" fontId="7" fillId="24" borderId="53" xfId="0" applyNumberFormat="1" applyFont="1" applyFill="1" applyBorder="1" applyAlignment="1">
      <alignment horizontal="center"/>
    </xf>
    <xf numFmtId="165" fontId="7" fillId="24" borderId="62" xfId="0" applyNumberFormat="1" applyFont="1" applyFill="1" applyBorder="1" applyAlignment="1">
      <alignment horizontal="center"/>
    </xf>
    <xf numFmtId="0" fontId="3" fillId="0" borderId="0" xfId="0" applyFont="1"/>
    <xf numFmtId="0" fontId="3" fillId="0" borderId="0" xfId="77" applyFont="1" applyFill="1"/>
    <xf numFmtId="0" fontId="3" fillId="0" borderId="0" xfId="85" applyFont="1" applyFill="1"/>
    <xf numFmtId="0" fontId="3" fillId="0" borderId="0" xfId="0" applyFont="1" applyFill="1" applyBorder="1" applyAlignment="1">
      <alignment horizontal="center"/>
    </xf>
    <xf numFmtId="0" fontId="3" fillId="0" borderId="0" xfId="68" applyFont="1" applyFill="1"/>
    <xf numFmtId="1" fontId="23" fillId="20" borderId="29" xfId="0" applyNumberFormat="1" applyFont="1" applyFill="1" applyBorder="1" applyAlignment="1">
      <alignment horizontal="center"/>
    </xf>
    <xf numFmtId="1" fontId="23" fillId="20" borderId="61" xfId="0" applyNumberFormat="1" applyFont="1" applyFill="1" applyBorder="1" applyAlignment="1">
      <alignment horizontal="center"/>
    </xf>
    <xf numFmtId="3" fontId="7" fillId="0" borderId="0" xfId="0" applyNumberFormat="1" applyFont="1" applyFill="1" applyBorder="1" applyAlignment="1">
      <alignment horizontal="center"/>
    </xf>
    <xf numFmtId="49" fontId="3" fillId="0" borderId="28" xfId="77" applyNumberFormat="1" applyFont="1" applyFill="1" applyBorder="1" applyAlignment="1">
      <alignment horizontal="center"/>
    </xf>
    <xf numFmtId="49" fontId="3" fillId="0" borderId="13" xfId="77" applyNumberFormat="1" applyFont="1" applyFill="1" applyBorder="1" applyAlignment="1">
      <alignment horizontal="center"/>
    </xf>
    <xf numFmtId="49" fontId="3" fillId="0" borderId="66" xfId="77" applyNumberFormat="1" applyFont="1" applyFill="1" applyBorder="1"/>
    <xf numFmtId="167" fontId="16" fillId="25" borderId="11" xfId="84" quotePrefix="1" applyNumberFormat="1" applyFont="1" applyFill="1" applyBorder="1" applyAlignment="1">
      <alignment horizontal="center" wrapText="1"/>
    </xf>
    <xf numFmtId="0" fontId="3" fillId="0" borderId="11" xfId="82" applyFont="1" applyFill="1" applyBorder="1" applyAlignment="1">
      <alignment vertical="top" wrapText="1"/>
    </xf>
    <xf numFmtId="0" fontId="51" fillId="0" borderId="0" xfId="0" applyFont="1"/>
    <xf numFmtId="0" fontId="52" fillId="0" borderId="11" xfId="84" applyFont="1" applyFill="1" applyBorder="1" applyAlignment="1">
      <alignment vertical="center" wrapText="1"/>
    </xf>
    <xf numFmtId="0" fontId="3" fillId="0" borderId="11" xfId="82" applyFont="1" applyFill="1" applyBorder="1" applyAlignment="1">
      <alignment vertical="center" wrapText="1"/>
    </xf>
    <xf numFmtId="1" fontId="23" fillId="0" borderId="0" xfId="0" applyNumberFormat="1" applyFont="1" applyFill="1" applyBorder="1" applyAlignment="1">
      <alignment horizontal="center"/>
    </xf>
    <xf numFmtId="0" fontId="3" fillId="0" borderId="24" xfId="0" applyFont="1" applyFill="1" applyBorder="1" applyAlignment="1">
      <alignment horizontal="center"/>
    </xf>
    <xf numFmtId="164" fontId="3" fillId="0" borderId="24" xfId="81" applyNumberFormat="1" applyFont="1" applyFill="1" applyBorder="1" applyAlignment="1">
      <alignment horizontal="left"/>
    </xf>
    <xf numFmtId="0" fontId="3" fillId="0" borderId="0" xfId="77" applyFont="1" applyFill="1" applyBorder="1"/>
    <xf numFmtId="0" fontId="3" fillId="0" borderId="0" xfId="77" applyFont="1" applyFill="1" applyBorder="1" applyAlignment="1">
      <alignment horizontal="center"/>
    </xf>
    <xf numFmtId="0" fontId="3" fillId="0" borderId="0" xfId="77" applyFont="1" applyFill="1" applyBorder="1" applyAlignment="1">
      <alignment horizontal="left"/>
    </xf>
    <xf numFmtId="0" fontId="3" fillId="0" borderId="0" xfId="0" applyFont="1" applyFill="1"/>
    <xf numFmtId="0" fontId="0" fillId="0" borderId="0" xfId="0" applyFill="1"/>
    <xf numFmtId="0" fontId="7" fillId="0" borderId="29" xfId="67" applyFont="1" applyFill="1" applyBorder="1">
      <alignment vertical="top"/>
    </xf>
    <xf numFmtId="0" fontId="3" fillId="0" borderId="0" xfId="70" applyFont="1" applyFill="1"/>
    <xf numFmtId="0" fontId="3" fillId="0" borderId="0" xfId="70" applyFont="1" applyFill="1" applyBorder="1"/>
    <xf numFmtId="0" fontId="15" fillId="25" borderId="11" xfId="84" applyFont="1" applyFill="1" applyBorder="1" applyAlignment="1">
      <alignment vertical="center" wrapText="1"/>
    </xf>
    <xf numFmtId="1" fontId="19" fillId="0" borderId="0" xfId="85" applyNumberFormat="1" applyFont="1" applyFill="1" applyBorder="1" applyAlignment="1">
      <alignment horizontal="center"/>
    </xf>
    <xf numFmtId="1" fontId="6" fillId="0" borderId="0" xfId="0" applyNumberFormat="1" applyFont="1"/>
    <xf numFmtId="1" fontId="15" fillId="0" borderId="0" xfId="85" applyNumberFormat="1" applyFont="1" applyFill="1" applyBorder="1" applyAlignment="1">
      <alignment horizontal="center"/>
    </xf>
    <xf numFmtId="1" fontId="15" fillId="0" borderId="0" xfId="0" applyNumberFormat="1" applyFont="1" applyBorder="1" applyAlignment="1">
      <alignment horizontal="center"/>
    </xf>
    <xf numFmtId="1" fontId="27" fillId="0" borderId="0" xfId="0" applyNumberFormat="1" applyFont="1" applyFill="1" applyBorder="1" applyAlignment="1">
      <alignment horizontal="center"/>
    </xf>
    <xf numFmtId="0" fontId="19" fillId="0" borderId="0" xfId="70" applyFont="1" applyFill="1"/>
    <xf numFmtId="0" fontId="19" fillId="0" borderId="13" xfId="70" applyFont="1" applyFill="1" applyBorder="1" applyAlignment="1"/>
    <xf numFmtId="1" fontId="23" fillId="0" borderId="0" xfId="0" applyNumberFormat="1" applyFont="1" applyFill="1" applyBorder="1"/>
    <xf numFmtId="1" fontId="23" fillId="0" borderId="64" xfId="0" applyNumberFormat="1" applyFont="1" applyFill="1" applyBorder="1" applyAlignment="1">
      <alignment horizontal="center"/>
    </xf>
    <xf numFmtId="0" fontId="19" fillId="0" borderId="63" xfId="70" applyFont="1" applyFill="1" applyBorder="1"/>
    <xf numFmtId="0" fontId="19" fillId="0" borderId="0" xfId="0" applyFont="1" applyFill="1"/>
    <xf numFmtId="0" fontId="19" fillId="0" borderId="13" xfId="70" applyFont="1" applyFill="1" applyBorder="1"/>
    <xf numFmtId="0" fontId="19" fillId="0" borderId="0" xfId="70" applyFont="1" applyFill="1" applyBorder="1"/>
    <xf numFmtId="1" fontId="23" fillId="23" borderId="88" xfId="0" applyNumberFormat="1" applyFont="1" applyFill="1" applyBorder="1" applyAlignment="1">
      <alignment horizontal="center"/>
    </xf>
    <xf numFmtId="1" fontId="23" fillId="23" borderId="89" xfId="0" applyNumberFormat="1" applyFont="1" applyFill="1" applyBorder="1" applyAlignment="1">
      <alignment horizontal="center"/>
    </xf>
    <xf numFmtId="1" fontId="23" fillId="24" borderId="88" xfId="0" applyNumberFormat="1" applyFont="1" applyFill="1" applyBorder="1" applyAlignment="1">
      <alignment horizontal="center"/>
    </xf>
    <xf numFmtId="1" fontId="23" fillId="24" borderId="89" xfId="0" applyNumberFormat="1" applyFont="1" applyFill="1" applyBorder="1" applyAlignment="1">
      <alignment horizontal="center"/>
    </xf>
    <xf numFmtId="1" fontId="23" fillId="24" borderId="87" xfId="0" applyNumberFormat="1" applyFont="1" applyFill="1" applyBorder="1" applyAlignment="1">
      <alignment horizontal="center"/>
    </xf>
    <xf numFmtId="1" fontId="23" fillId="20" borderId="36" xfId="0" applyNumberFormat="1" applyFont="1" applyFill="1" applyBorder="1" applyAlignment="1">
      <alignment horizontal="center"/>
    </xf>
    <xf numFmtId="1" fontId="23" fillId="20" borderId="24" xfId="0" applyNumberFormat="1" applyFont="1" applyFill="1" applyBorder="1" applyAlignment="1">
      <alignment horizontal="center"/>
    </xf>
    <xf numFmtId="1" fontId="23" fillId="20" borderId="42" xfId="0" applyNumberFormat="1" applyFont="1" applyFill="1" applyBorder="1" applyAlignment="1">
      <alignment horizontal="center"/>
    </xf>
    <xf numFmtId="3" fontId="23" fillId="23" borderId="75" xfId="76" applyNumberFormat="1" applyFont="1" applyFill="1" applyBorder="1" applyAlignment="1">
      <alignment horizontal="center" vertical="top"/>
    </xf>
    <xf numFmtId="3" fontId="23" fillId="23" borderId="55" xfId="76" applyNumberFormat="1" applyFont="1" applyFill="1" applyBorder="1" applyAlignment="1">
      <alignment horizontal="center" vertical="top"/>
    </xf>
    <xf numFmtId="1" fontId="23" fillId="24" borderId="64" xfId="76" applyNumberFormat="1" applyFont="1" applyFill="1" applyBorder="1" applyAlignment="1">
      <alignment horizontal="center" vertical="top"/>
    </xf>
    <xf numFmtId="1" fontId="23" fillId="24" borderId="0" xfId="76" applyNumberFormat="1" applyFont="1" applyFill="1" applyBorder="1" applyAlignment="1">
      <alignment horizontal="center" vertical="top"/>
    </xf>
    <xf numFmtId="1" fontId="23" fillId="20" borderId="46" xfId="0" applyNumberFormat="1" applyFont="1" applyFill="1" applyBorder="1" applyAlignment="1">
      <alignment horizontal="center"/>
    </xf>
    <xf numFmtId="1" fontId="23" fillId="20" borderId="10" xfId="0" applyNumberFormat="1" applyFont="1" applyFill="1" applyBorder="1" applyAlignment="1">
      <alignment horizontal="center"/>
    </xf>
    <xf numFmtId="1" fontId="20" fillId="0" borderId="0" xfId="86" applyNumberFormat="1" applyFont="1" applyFill="1" applyBorder="1" applyAlignment="1">
      <alignment horizontal="center" vertical="center"/>
    </xf>
    <xf numFmtId="1" fontId="7" fillId="0" borderId="0" xfId="0" applyNumberFormat="1" applyFont="1" applyFill="1" applyBorder="1" applyAlignment="1">
      <alignment horizontal="center"/>
    </xf>
    <xf numFmtId="165" fontId="7" fillId="23" borderId="77" xfId="0" applyNumberFormat="1" applyFont="1" applyFill="1" applyBorder="1" applyAlignment="1">
      <alignment horizontal="center"/>
    </xf>
    <xf numFmtId="165" fontId="7" fillId="23" borderId="62" xfId="0" applyNumberFormat="1" applyFont="1" applyFill="1" applyBorder="1" applyAlignment="1">
      <alignment horizontal="center"/>
    </xf>
    <xf numFmtId="0" fontId="19" fillId="24" borderId="90" xfId="86" applyFont="1" applyFill="1" applyBorder="1" applyAlignment="1">
      <alignment horizontal="center"/>
    </xf>
    <xf numFmtId="0" fontId="19" fillId="23" borderId="79" xfId="71" applyFont="1" applyFill="1" applyBorder="1" applyAlignment="1">
      <alignment horizontal="right"/>
    </xf>
    <xf numFmtId="0" fontId="19" fillId="0" borderId="92" xfId="71" applyFont="1" applyFill="1" applyBorder="1" applyAlignment="1">
      <alignment horizontal="center"/>
    </xf>
    <xf numFmtId="0" fontId="20" fillId="0" borderId="11" xfId="71" applyFont="1" applyFill="1" applyBorder="1" applyAlignment="1">
      <alignment horizontal="center"/>
    </xf>
    <xf numFmtId="0" fontId="25" fillId="0" borderId="11" xfId="71" applyFont="1" applyFill="1" applyBorder="1" applyAlignment="1">
      <alignment horizontal="center"/>
    </xf>
    <xf numFmtId="0" fontId="19" fillId="0" borderId="11" xfId="71" applyFont="1" applyFill="1" applyBorder="1" applyAlignment="1">
      <alignment horizontal="right"/>
    </xf>
    <xf numFmtId="0" fontId="20" fillId="0" borderId="92" xfId="71" applyFont="1" applyFill="1" applyBorder="1" applyAlignment="1">
      <alignment horizontal="center"/>
    </xf>
    <xf numFmtId="0" fontId="25" fillId="0" borderId="92" xfId="71" applyFont="1" applyFill="1" applyBorder="1" applyAlignment="1">
      <alignment horizontal="center" vertical="center"/>
    </xf>
    <xf numFmtId="1" fontId="19" fillId="0" borderId="92" xfId="86" applyNumberFormat="1" applyFont="1" applyFill="1" applyBorder="1" applyAlignment="1">
      <alignment horizontal="center"/>
    </xf>
    <xf numFmtId="1" fontId="7" fillId="0" borderId="92" xfId="0" applyNumberFormat="1" applyFont="1" applyFill="1" applyBorder="1" applyAlignment="1">
      <alignment horizontal="center"/>
    </xf>
    <xf numFmtId="1" fontId="19" fillId="0" borderId="11" xfId="86" applyNumberFormat="1" applyFont="1" applyFill="1" applyBorder="1" applyAlignment="1">
      <alignment horizontal="center"/>
    </xf>
    <xf numFmtId="1" fontId="7" fillId="0" borderId="11" xfId="0" applyNumberFormat="1" applyFont="1" applyFill="1" applyBorder="1" applyAlignment="1">
      <alignment horizontal="center"/>
    </xf>
    <xf numFmtId="1" fontId="23" fillId="23" borderId="67" xfId="0" applyNumberFormat="1" applyFont="1" applyFill="1" applyBorder="1" applyAlignment="1">
      <alignment horizontal="center"/>
    </xf>
    <xf numFmtId="1" fontId="23" fillId="23" borderId="35" xfId="0" applyNumberFormat="1" applyFont="1" applyFill="1" applyBorder="1" applyAlignment="1">
      <alignment horizontal="center"/>
    </xf>
    <xf numFmtId="1" fontId="23" fillId="24" borderId="76" xfId="0" applyNumberFormat="1" applyFont="1" applyFill="1" applyBorder="1" applyAlignment="1">
      <alignment horizontal="center"/>
    </xf>
    <xf numFmtId="1" fontId="23" fillId="24" borderId="77" xfId="0" applyNumberFormat="1" applyFont="1" applyFill="1" applyBorder="1" applyAlignment="1">
      <alignment horizontal="center"/>
    </xf>
    <xf numFmtId="0" fontId="19" fillId="20" borderId="13" xfId="71" applyFont="1" applyFill="1" applyBorder="1" applyAlignment="1">
      <alignment horizontal="center"/>
    </xf>
    <xf numFmtId="0" fontId="50" fillId="0" borderId="11" xfId="48" applyFill="1" applyBorder="1"/>
    <xf numFmtId="3" fontId="23" fillId="23" borderId="10" xfId="0" applyNumberFormat="1" applyFont="1" applyFill="1" applyBorder="1" applyAlignment="1">
      <alignment horizontal="center"/>
    </xf>
    <xf numFmtId="3" fontId="23" fillId="23" borderId="11" xfId="0" applyNumberFormat="1" applyFont="1" applyFill="1" applyBorder="1" applyAlignment="1">
      <alignment horizontal="center"/>
    </xf>
    <xf numFmtId="165" fontId="19" fillId="0" borderId="28" xfId="81" applyNumberFormat="1" applyFont="1" applyFill="1" applyBorder="1" applyAlignment="1">
      <alignment horizontal="center" vertical="center" wrapText="1"/>
    </xf>
    <xf numFmtId="1" fontId="23" fillId="0" borderId="73" xfId="0" applyNumberFormat="1" applyFont="1" applyFill="1" applyBorder="1" applyAlignment="1">
      <alignment horizontal="center"/>
    </xf>
    <xf numFmtId="3" fontId="23" fillId="23" borderId="101" xfId="0" applyNumberFormat="1" applyFont="1" applyFill="1" applyBorder="1" applyAlignment="1">
      <alignment horizontal="center"/>
    </xf>
    <xf numFmtId="0" fontId="3" fillId="0" borderId="14" xfId="0" applyFont="1" applyFill="1" applyBorder="1"/>
    <xf numFmtId="0" fontId="3" fillId="0" borderId="14" xfId="0" applyFont="1" applyFill="1" applyBorder="1" applyAlignment="1">
      <alignment horizontal="center"/>
    </xf>
    <xf numFmtId="0" fontId="3" fillId="0" borderId="0" xfId="81" applyFont="1" applyFill="1" applyBorder="1"/>
    <xf numFmtId="0" fontId="3" fillId="0" borderId="11" xfId="84" applyFont="1" applyFill="1" applyBorder="1" applyAlignment="1">
      <alignment wrapText="1"/>
    </xf>
    <xf numFmtId="0" fontId="3" fillId="0" borderId="12" xfId="84" applyFont="1" applyFill="1" applyBorder="1" applyAlignment="1">
      <alignment wrapText="1"/>
    </xf>
    <xf numFmtId="0" fontId="3" fillId="0" borderId="12" xfId="82" applyFont="1" applyFill="1" applyBorder="1" applyAlignment="1">
      <alignment vertical="top" wrapText="1"/>
    </xf>
    <xf numFmtId="0" fontId="3" fillId="0" borderId="0" xfId="0" applyFont="1" applyFill="1" applyAlignment="1">
      <alignment vertical="top"/>
    </xf>
    <xf numFmtId="0" fontId="3" fillId="0" borderId="0" xfId="85" applyFont="1" applyFill="1" applyAlignment="1">
      <alignment horizontal="right"/>
    </xf>
    <xf numFmtId="0" fontId="3" fillId="0" borderId="0" xfId="85" applyFont="1" applyFill="1" applyBorder="1"/>
    <xf numFmtId="0" fontId="3" fillId="0" borderId="13" xfId="85" applyFont="1" applyFill="1" applyBorder="1"/>
    <xf numFmtId="0" fontId="7" fillId="0" borderId="14" xfId="0" applyFont="1" applyFill="1" applyBorder="1"/>
    <xf numFmtId="3" fontId="7" fillId="0" borderId="14" xfId="0" applyNumberFormat="1" applyFont="1" applyFill="1" applyBorder="1" applyAlignment="1">
      <alignment horizontal="center"/>
    </xf>
    <xf numFmtId="3" fontId="3" fillId="0" borderId="0" xfId="85" applyNumberFormat="1" applyFont="1" applyFill="1"/>
    <xf numFmtId="0" fontId="7" fillId="0" borderId="0" xfId="0" applyFont="1" applyFill="1" applyBorder="1"/>
    <xf numFmtId="3" fontId="3" fillId="0" borderId="0" xfId="0" applyNumberFormat="1" applyFont="1" applyFill="1"/>
    <xf numFmtId="165" fontId="3" fillId="0" borderId="0" xfId="0" applyNumberFormat="1" applyFont="1" applyFill="1"/>
    <xf numFmtId="49" fontId="3" fillId="0" borderId="14" xfId="85" applyNumberFormat="1" applyFont="1" applyFill="1" applyBorder="1"/>
    <xf numFmtId="1" fontId="3" fillId="0" borderId="14" xfId="0" applyNumberFormat="1" applyFont="1" applyFill="1" applyBorder="1" applyAlignment="1">
      <alignment horizontal="center"/>
    </xf>
    <xf numFmtId="1" fontId="3" fillId="0" borderId="14" xfId="0" applyNumberFormat="1" applyFont="1" applyFill="1" applyBorder="1"/>
    <xf numFmtId="3" fontId="7" fillId="0" borderId="14" xfId="88" applyNumberFormat="1" applyFont="1" applyFill="1" applyBorder="1" applyAlignment="1">
      <alignment horizontal="center" vertical="top"/>
    </xf>
    <xf numFmtId="3" fontId="3" fillId="0" borderId="14" xfId="0" applyNumberFormat="1" applyFont="1" applyFill="1" applyBorder="1" applyAlignment="1">
      <alignment horizontal="center"/>
    </xf>
    <xf numFmtId="0" fontId="3" fillId="0" borderId="15" xfId="85" applyFont="1" applyFill="1" applyBorder="1"/>
    <xf numFmtId="165" fontId="3" fillId="0" borderId="0" xfId="85" applyNumberFormat="1" applyFont="1" applyFill="1" applyBorder="1"/>
    <xf numFmtId="3" fontId="3" fillId="0" borderId="0" xfId="85" applyNumberFormat="1" applyFont="1" applyFill="1" applyBorder="1"/>
    <xf numFmtId="3" fontId="3" fillId="0" borderId="16" xfId="85" applyNumberFormat="1" applyFont="1" applyFill="1" applyBorder="1"/>
    <xf numFmtId="0" fontId="3" fillId="20" borderId="52" xfId="86" applyFont="1" applyFill="1" applyBorder="1" applyAlignment="1">
      <alignment horizontal="center"/>
    </xf>
    <xf numFmtId="0" fontId="3" fillId="20" borderId="53" xfId="86" applyFont="1" applyFill="1" applyBorder="1" applyAlignment="1">
      <alignment horizontal="center"/>
    </xf>
    <xf numFmtId="0" fontId="3" fillId="20" borderId="54" xfId="86" applyFont="1" applyFill="1" applyBorder="1" applyAlignment="1">
      <alignment horizontal="center"/>
    </xf>
    <xf numFmtId="0" fontId="3" fillId="23" borderId="52" xfId="86" applyFont="1" applyFill="1" applyBorder="1" applyAlignment="1">
      <alignment horizontal="center"/>
    </xf>
    <xf numFmtId="0" fontId="3" fillId="23" borderId="53" xfId="86" applyFont="1" applyFill="1" applyBorder="1" applyAlignment="1">
      <alignment horizontal="center"/>
    </xf>
    <xf numFmtId="0" fontId="3" fillId="23" borderId="54" xfId="86" applyFont="1" applyFill="1" applyBorder="1" applyAlignment="1">
      <alignment horizontal="center"/>
    </xf>
    <xf numFmtId="0" fontId="3" fillId="24" borderId="52" xfId="86" applyFont="1" applyFill="1" applyBorder="1" applyAlignment="1">
      <alignment horizontal="center"/>
    </xf>
    <xf numFmtId="0" fontId="3" fillId="24" borderId="53" xfId="86" applyFont="1" applyFill="1" applyBorder="1" applyAlignment="1">
      <alignment horizontal="center"/>
    </xf>
    <xf numFmtId="0" fontId="3" fillId="24" borderId="62" xfId="86" applyFont="1" applyFill="1" applyBorder="1" applyAlignment="1">
      <alignment horizontal="center"/>
    </xf>
    <xf numFmtId="1" fontId="7" fillId="0" borderId="0" xfId="0" applyNumberFormat="1" applyFont="1" applyFill="1" applyAlignment="1">
      <alignment horizontal="center"/>
    </xf>
    <xf numFmtId="0" fontId="7" fillId="0" borderId="0" xfId="0" applyFont="1" applyFill="1" applyAlignment="1">
      <alignment horizontal="left"/>
    </xf>
    <xf numFmtId="165" fontId="7" fillId="0" borderId="0" xfId="0" applyNumberFormat="1" applyFont="1" applyFill="1" applyBorder="1"/>
    <xf numFmtId="1" fontId="7" fillId="0" borderId="0" xfId="0" applyNumberFormat="1" applyFont="1" applyFill="1" applyBorder="1"/>
    <xf numFmtId="1" fontId="7" fillId="0" borderId="0" xfId="75" applyNumberFormat="1" applyFont="1" applyFill="1" applyBorder="1" applyAlignment="1">
      <alignment horizontal="left" vertical="top"/>
    </xf>
    <xf numFmtId="1" fontId="7" fillId="20" borderId="43" xfId="0" applyNumberFormat="1" applyFont="1" applyFill="1" applyBorder="1" applyAlignment="1">
      <alignment horizontal="center"/>
    </xf>
    <xf numFmtId="165" fontId="7" fillId="20" borderId="60" xfId="0" applyNumberFormat="1" applyFont="1" applyFill="1" applyBorder="1" applyAlignment="1">
      <alignment horizontal="center"/>
    </xf>
    <xf numFmtId="165" fontId="7" fillId="20" borderId="61" xfId="0" applyNumberFormat="1" applyFont="1" applyFill="1" applyBorder="1" applyAlignment="1">
      <alignment horizontal="center"/>
    </xf>
    <xf numFmtId="165" fontId="7" fillId="20" borderId="64" xfId="0" applyNumberFormat="1" applyFont="1" applyFill="1" applyBorder="1" applyAlignment="1">
      <alignment horizontal="center"/>
    </xf>
    <xf numFmtId="3" fontId="7" fillId="23" borderId="75" xfId="76" applyNumberFormat="1" applyFont="1" applyFill="1" applyBorder="1" applyAlignment="1">
      <alignment horizontal="center" vertical="top"/>
    </xf>
    <xf numFmtId="165" fontId="7" fillId="23" borderId="60" xfId="0" applyNumberFormat="1" applyFont="1" applyFill="1" applyBorder="1" applyAlignment="1">
      <alignment horizontal="center"/>
    </xf>
    <xf numFmtId="165" fontId="7" fillId="23" borderId="61" xfId="0" applyNumberFormat="1" applyFont="1" applyFill="1" applyBorder="1" applyAlignment="1">
      <alignment horizontal="center"/>
    </xf>
    <xf numFmtId="165" fontId="7" fillId="23" borderId="76" xfId="0" applyNumberFormat="1" applyFont="1" applyFill="1" applyBorder="1" applyAlignment="1">
      <alignment horizontal="center"/>
    </xf>
    <xf numFmtId="1" fontId="7" fillId="24" borderId="43" xfId="76" applyNumberFormat="1" applyFont="1" applyFill="1" applyBorder="1" applyAlignment="1">
      <alignment horizontal="center" vertical="top"/>
    </xf>
    <xf numFmtId="165" fontId="7" fillId="24" borderId="60" xfId="0" applyNumberFormat="1" applyFont="1" applyFill="1" applyBorder="1" applyAlignment="1">
      <alignment horizontal="center"/>
    </xf>
    <xf numFmtId="165" fontId="7" fillId="24" borderId="61" xfId="0" applyNumberFormat="1" applyFont="1" applyFill="1" applyBorder="1" applyAlignment="1">
      <alignment horizontal="center"/>
    </xf>
    <xf numFmtId="165" fontId="7" fillId="24" borderId="45" xfId="0" applyNumberFormat="1" applyFont="1" applyFill="1" applyBorder="1" applyAlignment="1">
      <alignment horizontal="center"/>
    </xf>
    <xf numFmtId="1" fontId="7" fillId="20" borderId="46" xfId="0" applyNumberFormat="1" applyFont="1" applyFill="1" applyBorder="1" applyAlignment="1">
      <alignment horizontal="center"/>
    </xf>
    <xf numFmtId="165" fontId="7" fillId="20" borderId="0" xfId="0" applyNumberFormat="1" applyFont="1" applyFill="1" applyBorder="1" applyAlignment="1">
      <alignment horizontal="center"/>
    </xf>
    <xf numFmtId="3" fontId="7" fillId="23" borderId="55" xfId="76" applyNumberFormat="1" applyFont="1" applyFill="1" applyBorder="1" applyAlignment="1">
      <alignment horizontal="center" vertical="top"/>
    </xf>
    <xf numFmtId="1" fontId="7" fillId="24" borderId="46" xfId="76" applyNumberFormat="1" applyFont="1" applyFill="1" applyBorder="1" applyAlignment="1">
      <alignment horizontal="center" vertical="top"/>
    </xf>
    <xf numFmtId="165" fontId="7" fillId="24" borderId="47" xfId="0" applyNumberFormat="1" applyFont="1" applyFill="1" applyBorder="1" applyAlignment="1">
      <alignment horizontal="center"/>
    </xf>
    <xf numFmtId="1" fontId="7" fillId="20" borderId="48" xfId="0" applyNumberFormat="1" applyFont="1" applyFill="1" applyBorder="1" applyAlignment="1">
      <alignment horizontal="center"/>
    </xf>
    <xf numFmtId="165" fontId="7" fillId="20" borderId="63" xfId="0" applyNumberFormat="1" applyFont="1" applyFill="1" applyBorder="1" applyAlignment="1">
      <alignment horizontal="center"/>
    </xf>
    <xf numFmtId="3" fontId="7" fillId="23" borderId="102" xfId="76" applyNumberFormat="1" applyFont="1" applyFill="1" applyBorder="1" applyAlignment="1">
      <alignment horizontal="center" vertical="top"/>
    </xf>
    <xf numFmtId="165" fontId="7" fillId="23" borderId="103" xfId="0" applyNumberFormat="1" applyFont="1" applyFill="1" applyBorder="1" applyAlignment="1">
      <alignment horizontal="center"/>
    </xf>
    <xf numFmtId="165" fontId="7" fillId="23" borderId="104" xfId="0" applyNumberFormat="1" applyFont="1" applyFill="1" applyBorder="1" applyAlignment="1">
      <alignment horizontal="center"/>
    </xf>
    <xf numFmtId="165" fontId="7" fillId="23" borderId="79" xfId="0" applyNumberFormat="1" applyFont="1" applyFill="1" applyBorder="1" applyAlignment="1">
      <alignment horizontal="center"/>
    </xf>
    <xf numFmtId="1" fontId="7" fillId="24" borderId="48" xfId="76" applyNumberFormat="1" applyFont="1" applyFill="1" applyBorder="1" applyAlignment="1">
      <alignment horizontal="center" vertical="top"/>
    </xf>
    <xf numFmtId="165" fontId="7" fillId="24" borderId="50" xfId="0" applyNumberFormat="1" applyFont="1" applyFill="1" applyBorder="1" applyAlignment="1">
      <alignment horizontal="center"/>
    </xf>
    <xf numFmtId="1" fontId="7" fillId="0" borderId="24" xfId="0" applyNumberFormat="1" applyFont="1" applyFill="1" applyBorder="1" applyAlignment="1">
      <alignment horizontal="center"/>
    </xf>
    <xf numFmtId="1" fontId="7" fillId="0" borderId="0" xfId="0" applyNumberFormat="1" applyFont="1" applyFill="1" applyAlignment="1">
      <alignment horizontal="left"/>
    </xf>
    <xf numFmtId="1" fontId="7" fillId="0" borderId="0" xfId="76" applyNumberFormat="1" applyFont="1" applyFill="1" applyBorder="1" applyAlignment="1">
      <alignment horizontal="center" vertical="top"/>
    </xf>
    <xf numFmtId="165" fontId="7" fillId="0" borderId="56" xfId="0" applyNumberFormat="1" applyFont="1" applyFill="1" applyBorder="1" applyAlignment="1">
      <alignment horizontal="center"/>
    </xf>
    <xf numFmtId="165" fontId="7" fillId="0" borderId="29" xfId="0" applyNumberFormat="1" applyFont="1" applyFill="1" applyBorder="1" applyAlignment="1">
      <alignment horizontal="center"/>
    </xf>
    <xf numFmtId="165" fontId="7" fillId="0" borderId="47" xfId="0" applyNumberFormat="1" applyFont="1" applyFill="1" applyBorder="1" applyAlignment="1">
      <alignment horizontal="center"/>
    </xf>
    <xf numFmtId="3" fontId="7" fillId="0" borderId="55" xfId="76" applyNumberFormat="1" applyFont="1" applyFill="1" applyBorder="1" applyAlignment="1">
      <alignment horizontal="center" vertical="top"/>
    </xf>
    <xf numFmtId="165" fontId="7" fillId="0" borderId="77" xfId="0" applyNumberFormat="1" applyFont="1" applyFill="1" applyBorder="1" applyAlignment="1">
      <alignment horizontal="center"/>
    </xf>
    <xf numFmtId="1" fontId="7" fillId="20" borderId="36" xfId="0" applyNumberFormat="1" applyFont="1" applyFill="1" applyBorder="1" applyAlignment="1">
      <alignment horizontal="center"/>
    </xf>
    <xf numFmtId="0" fontId="7" fillId="20" borderId="105" xfId="0" applyNumberFormat="1" applyFont="1" applyFill="1" applyBorder="1" applyAlignment="1">
      <alignment horizontal="center"/>
    </xf>
    <xf numFmtId="165" fontId="7" fillId="20" borderId="84" xfId="0" applyNumberFormat="1" applyFont="1" applyFill="1" applyBorder="1" applyAlignment="1">
      <alignment horizontal="center"/>
    </xf>
    <xf numFmtId="0" fontId="7" fillId="23" borderId="75" xfId="76" applyNumberFormat="1" applyFont="1" applyFill="1" applyBorder="1" applyAlignment="1">
      <alignment horizontal="center" vertical="top"/>
    </xf>
    <xf numFmtId="165" fontId="7" fillId="23" borderId="96" xfId="0" applyNumberFormat="1" applyFont="1" applyFill="1" applyBorder="1" applyAlignment="1">
      <alignment horizontal="center"/>
    </xf>
    <xf numFmtId="165" fontId="7" fillId="23" borderId="27" xfId="0" applyNumberFormat="1" applyFont="1" applyFill="1" applyBorder="1" applyAlignment="1">
      <alignment horizontal="center"/>
    </xf>
    <xf numFmtId="165" fontId="7" fillId="23" borderId="97" xfId="0" applyNumberFormat="1" applyFont="1" applyFill="1" applyBorder="1" applyAlignment="1">
      <alignment horizontal="center"/>
    </xf>
    <xf numFmtId="0" fontId="7" fillId="24" borderId="64" xfId="76" applyNumberFormat="1" applyFont="1" applyFill="1" applyBorder="1" applyAlignment="1">
      <alignment horizontal="center" vertical="top"/>
    </xf>
    <xf numFmtId="1" fontId="7" fillId="20" borderId="28" xfId="0" applyNumberFormat="1" applyFont="1" applyFill="1" applyBorder="1" applyAlignment="1">
      <alignment horizontal="center"/>
    </xf>
    <xf numFmtId="0" fontId="7" fillId="20" borderId="28" xfId="0" applyNumberFormat="1" applyFont="1" applyFill="1" applyBorder="1" applyAlignment="1">
      <alignment horizontal="center"/>
    </xf>
    <xf numFmtId="165" fontId="7" fillId="20" borderId="85" xfId="0" applyNumberFormat="1" applyFont="1" applyFill="1" applyBorder="1" applyAlignment="1">
      <alignment horizontal="center"/>
    </xf>
    <xf numFmtId="0" fontId="7" fillId="23" borderId="55" xfId="76" applyNumberFormat="1" applyFont="1" applyFill="1" applyBorder="1" applyAlignment="1">
      <alignment horizontal="center" vertical="top"/>
    </xf>
    <xf numFmtId="0" fontId="7" fillId="24" borderId="0" xfId="76" applyNumberFormat="1" applyFont="1" applyFill="1" applyBorder="1" applyAlignment="1">
      <alignment horizontal="center" vertical="top"/>
    </xf>
    <xf numFmtId="1" fontId="7" fillId="24" borderId="0" xfId="76" applyNumberFormat="1" applyFont="1" applyFill="1" applyBorder="1" applyAlignment="1">
      <alignment horizontal="center" vertical="top"/>
    </xf>
    <xf numFmtId="1" fontId="7" fillId="20" borderId="42" xfId="0" applyNumberFormat="1" applyFont="1" applyFill="1" applyBorder="1" applyAlignment="1">
      <alignment horizontal="center"/>
    </xf>
    <xf numFmtId="1" fontId="7" fillId="20" borderId="58" xfId="0" applyNumberFormat="1" applyFont="1" applyFill="1" applyBorder="1" applyAlignment="1">
      <alignment horizontal="center"/>
    </xf>
    <xf numFmtId="165" fontId="7" fillId="20" borderId="86" xfId="0" applyNumberFormat="1" applyFont="1" applyFill="1" applyBorder="1" applyAlignment="1">
      <alignment horizontal="center"/>
    </xf>
    <xf numFmtId="1" fontId="7" fillId="23" borderId="12" xfId="0" applyNumberFormat="1" applyFont="1" applyFill="1" applyBorder="1" applyAlignment="1">
      <alignment horizontal="center"/>
    </xf>
    <xf numFmtId="1" fontId="7" fillId="24" borderId="63" xfId="76" applyNumberFormat="1" applyFont="1" applyFill="1" applyBorder="1" applyAlignment="1">
      <alignment horizontal="center" vertical="top"/>
    </xf>
    <xf numFmtId="165" fontId="7" fillId="0" borderId="0" xfId="0" applyNumberFormat="1" applyFont="1" applyFill="1" applyBorder="1" applyAlignment="1">
      <alignment horizontal="center"/>
    </xf>
    <xf numFmtId="3" fontId="7" fillId="0" borderId="64" xfId="76" applyNumberFormat="1" applyFont="1" applyFill="1" applyBorder="1" applyAlignment="1">
      <alignment horizontal="center" vertical="top"/>
    </xf>
    <xf numFmtId="165" fontId="7" fillId="0" borderId="64" xfId="0" applyNumberFormat="1" applyFont="1" applyFill="1" applyBorder="1" applyAlignment="1">
      <alignment horizontal="center"/>
    </xf>
    <xf numFmtId="165" fontId="7" fillId="0" borderId="28" xfId="0" applyNumberFormat="1" applyFont="1" applyFill="1" applyBorder="1" applyAlignment="1">
      <alignment horizontal="center"/>
    </xf>
    <xf numFmtId="3" fontId="7" fillId="0" borderId="63" xfId="76" applyNumberFormat="1" applyFont="1" applyFill="1" applyBorder="1" applyAlignment="1">
      <alignment horizontal="center" vertical="top"/>
    </xf>
    <xf numFmtId="165" fontId="7" fillId="0" borderId="63" xfId="0" applyNumberFormat="1" applyFont="1" applyFill="1" applyBorder="1" applyAlignment="1">
      <alignment horizontal="center"/>
    </xf>
    <xf numFmtId="3" fontId="7" fillId="0" borderId="0" xfId="76" applyNumberFormat="1" applyFont="1" applyFill="1" applyBorder="1" applyAlignment="1">
      <alignment horizontal="center" vertical="top"/>
    </xf>
    <xf numFmtId="0" fontId="3" fillId="0" borderId="51" xfId="86" applyFont="1" applyFill="1" applyBorder="1" applyAlignment="1">
      <alignment horizontal="center"/>
    </xf>
    <xf numFmtId="1" fontId="3" fillId="0" borderId="92" xfId="86" applyNumberFormat="1" applyFont="1" applyFill="1" applyBorder="1" applyAlignment="1">
      <alignment horizontal="center"/>
    </xf>
    <xf numFmtId="0" fontId="3" fillId="23" borderId="62" xfId="86" applyFont="1" applyFill="1" applyBorder="1" applyAlignment="1">
      <alignment horizontal="center"/>
    </xf>
    <xf numFmtId="3" fontId="7" fillId="23" borderId="55" xfId="76" applyNumberFormat="1" applyFont="1" applyFill="1" applyBorder="1" applyAlignment="1">
      <alignment horizontal="center" vertical="center"/>
    </xf>
    <xf numFmtId="1" fontId="7" fillId="24" borderId="55" xfId="76" applyNumberFormat="1" applyFont="1" applyFill="1" applyBorder="1" applyAlignment="1">
      <alignment horizontal="center" vertical="center"/>
    </xf>
    <xf numFmtId="1" fontId="7" fillId="24" borderId="55" xfId="76" applyNumberFormat="1" applyFont="1" applyFill="1" applyBorder="1" applyAlignment="1">
      <alignment horizontal="center" vertical="top"/>
    </xf>
    <xf numFmtId="3" fontId="7" fillId="23" borderId="57" xfId="76" applyNumberFormat="1" applyFont="1" applyFill="1" applyBorder="1" applyAlignment="1">
      <alignment horizontal="center" vertical="top"/>
    </xf>
    <xf numFmtId="1" fontId="7" fillId="24" borderId="57" xfId="76" applyNumberFormat="1" applyFont="1" applyFill="1" applyBorder="1" applyAlignment="1">
      <alignment horizontal="center" vertical="top"/>
    </xf>
    <xf numFmtId="1" fontId="3" fillId="0" borderId="0" xfId="0" applyNumberFormat="1" applyFont="1"/>
    <xf numFmtId="0" fontId="3" fillId="0" borderId="0" xfId="85" applyFont="1" applyFill="1" applyAlignment="1">
      <alignment horizontal="center"/>
    </xf>
    <xf numFmtId="166" fontId="3" fillId="0" borderId="0" xfId="85" applyNumberFormat="1" applyFont="1" applyFill="1" applyAlignment="1">
      <alignment horizontal="left"/>
    </xf>
    <xf numFmtId="1" fontId="3" fillId="0" borderId="0" xfId="85" applyNumberFormat="1" applyFont="1" applyFill="1"/>
    <xf numFmtId="0" fontId="3" fillId="0" borderId="0" xfId="85" applyFont="1" applyFill="1" applyAlignment="1">
      <alignment horizontal="left"/>
    </xf>
    <xf numFmtId="1" fontId="3" fillId="0" borderId="0" xfId="85" applyNumberFormat="1" applyFont="1" applyFill="1" applyAlignment="1">
      <alignment horizontal="left"/>
    </xf>
    <xf numFmtId="0" fontId="3" fillId="0" borderId="0" xfId="0" applyFont="1" applyBorder="1"/>
    <xf numFmtId="1" fontId="3" fillId="0" borderId="0" xfId="0" applyNumberFormat="1" applyFont="1" applyBorder="1"/>
    <xf numFmtId="0" fontId="3" fillId="0" borderId="0" xfId="0" applyFont="1" applyFill="1" applyBorder="1"/>
    <xf numFmtId="0" fontId="3" fillId="0" borderId="0" xfId="70" applyFont="1" applyFill="1" applyAlignment="1">
      <alignment horizontal="center"/>
    </xf>
    <xf numFmtId="0" fontId="3" fillId="0" borderId="13" xfId="70" applyFont="1" applyFill="1" applyBorder="1" applyAlignment="1"/>
    <xf numFmtId="0" fontId="3" fillId="0" borderId="13" xfId="70" applyFont="1" applyFill="1" applyBorder="1"/>
    <xf numFmtId="0" fontId="3" fillId="0" borderId="17" xfId="71" applyFont="1" applyFill="1" applyBorder="1" applyAlignment="1">
      <alignment horizontal="center"/>
    </xf>
    <xf numFmtId="1" fontId="7" fillId="23" borderId="35" xfId="0" applyNumberFormat="1" applyFont="1" applyFill="1" applyBorder="1" applyAlignment="1">
      <alignment horizontal="center"/>
    </xf>
    <xf numFmtId="1" fontId="7" fillId="24" borderId="77" xfId="0" applyNumberFormat="1" applyFont="1" applyFill="1" applyBorder="1" applyAlignment="1">
      <alignment horizontal="center"/>
    </xf>
    <xf numFmtId="0" fontId="7" fillId="0" borderId="0" xfId="73" applyFont="1" applyFill="1" applyAlignment="1">
      <alignment horizontal="center" vertical="top"/>
    </xf>
    <xf numFmtId="1" fontId="7" fillId="20" borderId="61" xfId="0" applyNumberFormat="1" applyFont="1" applyFill="1" applyBorder="1" applyAlignment="1">
      <alignment horizontal="center"/>
    </xf>
    <xf numFmtId="1" fontId="7" fillId="20" borderId="64" xfId="0" applyNumberFormat="1" applyFont="1" applyFill="1" applyBorder="1" applyAlignment="1">
      <alignment horizontal="center"/>
    </xf>
    <xf numFmtId="1" fontId="7" fillId="20" borderId="44" xfId="0" applyNumberFormat="1" applyFont="1" applyFill="1" applyBorder="1" applyAlignment="1">
      <alignment horizontal="center"/>
    </xf>
    <xf numFmtId="1" fontId="7" fillId="20" borderId="60" xfId="0" applyNumberFormat="1" applyFont="1" applyFill="1" applyBorder="1" applyAlignment="1">
      <alignment horizontal="center"/>
    </xf>
    <xf numFmtId="1" fontId="7" fillId="20" borderId="67" xfId="0" applyNumberFormat="1" applyFont="1" applyFill="1" applyBorder="1" applyAlignment="1">
      <alignment horizontal="center"/>
    </xf>
    <xf numFmtId="1" fontId="7" fillId="23" borderId="64" xfId="0" applyNumberFormat="1" applyFont="1" applyFill="1" applyBorder="1" applyAlignment="1">
      <alignment horizontal="center"/>
    </xf>
    <xf numFmtId="1" fontId="7" fillId="23" borderId="44" xfId="0" applyNumberFormat="1" applyFont="1" applyFill="1" applyBorder="1" applyAlignment="1">
      <alignment horizontal="center"/>
    </xf>
    <xf numFmtId="1" fontId="7" fillId="23" borderId="60" xfId="0" applyNumberFormat="1" applyFont="1" applyFill="1" applyBorder="1" applyAlignment="1">
      <alignment horizontal="center"/>
    </xf>
    <xf numFmtId="1" fontId="7" fillId="23" borderId="67" xfId="0" applyNumberFormat="1" applyFont="1" applyFill="1" applyBorder="1" applyAlignment="1">
      <alignment horizontal="center"/>
    </xf>
    <xf numFmtId="1" fontId="7" fillId="24" borderId="64" xfId="0" applyNumberFormat="1" applyFont="1" applyFill="1" applyBorder="1" applyAlignment="1">
      <alignment horizontal="center"/>
    </xf>
    <xf numFmtId="1" fontId="7" fillId="24" borderId="44" xfId="0" applyNumberFormat="1" applyFont="1" applyFill="1" applyBorder="1" applyAlignment="1">
      <alignment horizontal="center"/>
    </xf>
    <xf numFmtId="1" fontId="7" fillId="24" borderId="60" xfId="0" applyNumberFormat="1" applyFont="1" applyFill="1" applyBorder="1" applyAlignment="1">
      <alignment horizontal="center"/>
    </xf>
    <xf numFmtId="1" fontId="7" fillId="24" borderId="76" xfId="0" applyNumberFormat="1" applyFont="1" applyFill="1" applyBorder="1" applyAlignment="1">
      <alignment horizontal="center"/>
    </xf>
    <xf numFmtId="1" fontId="7" fillId="20" borderId="29" xfId="0" applyNumberFormat="1" applyFont="1" applyFill="1" applyBorder="1" applyAlignment="1">
      <alignment horizontal="center"/>
    </xf>
    <xf numFmtId="1" fontId="7" fillId="20" borderId="0" xfId="0" applyNumberFormat="1" applyFont="1" applyFill="1" applyBorder="1" applyAlignment="1">
      <alignment horizontal="center"/>
    </xf>
    <xf numFmtId="1" fontId="7" fillId="20" borderId="24" xfId="0" applyNumberFormat="1" applyFont="1" applyFill="1" applyBorder="1" applyAlignment="1">
      <alignment horizontal="center"/>
    </xf>
    <xf numFmtId="1" fontId="7" fillId="20" borderId="56" xfId="0" applyNumberFormat="1" applyFont="1" applyFill="1" applyBorder="1" applyAlignment="1">
      <alignment horizontal="center"/>
    </xf>
    <xf numFmtId="1" fontId="7" fillId="20" borderId="35" xfId="0" applyNumberFormat="1" applyFont="1" applyFill="1" applyBorder="1" applyAlignment="1">
      <alignment horizontal="center"/>
    </xf>
    <xf numFmtId="1" fontId="7" fillId="23" borderId="0" xfId="0" applyNumberFormat="1" applyFont="1" applyFill="1" applyBorder="1" applyAlignment="1">
      <alignment horizontal="center"/>
    </xf>
    <xf numFmtId="1" fontId="7" fillId="23" borderId="24" xfId="0" applyNumberFormat="1" applyFont="1" applyFill="1" applyBorder="1" applyAlignment="1">
      <alignment horizontal="center"/>
    </xf>
    <xf numFmtId="1" fontId="7" fillId="23" borderId="56" xfId="0" applyNumberFormat="1" applyFont="1" applyFill="1" applyBorder="1" applyAlignment="1">
      <alignment horizontal="center"/>
    </xf>
    <xf numFmtId="1" fontId="7" fillId="24" borderId="0" xfId="0" applyNumberFormat="1" applyFont="1" applyFill="1" applyBorder="1" applyAlignment="1">
      <alignment horizontal="center"/>
    </xf>
    <xf numFmtId="1" fontId="7" fillId="24" borderId="24" xfId="0" applyNumberFormat="1" applyFont="1" applyFill="1" applyBorder="1" applyAlignment="1">
      <alignment horizontal="center"/>
    </xf>
    <xf numFmtId="1" fontId="7" fillId="24" borderId="56" xfId="0" applyNumberFormat="1" applyFont="1" applyFill="1" applyBorder="1" applyAlignment="1">
      <alignment horizontal="center"/>
    </xf>
    <xf numFmtId="1" fontId="7" fillId="20" borderId="53" xfId="0" applyNumberFormat="1" applyFont="1" applyFill="1" applyBorder="1" applyAlignment="1">
      <alignment horizontal="center"/>
    </xf>
    <xf numFmtId="1" fontId="7" fillId="20" borderId="63" xfId="0" applyNumberFormat="1" applyFont="1" applyFill="1" applyBorder="1" applyAlignment="1">
      <alignment horizontal="center"/>
    </xf>
    <xf numFmtId="1" fontId="7" fillId="20" borderId="49" xfId="0" applyNumberFormat="1" applyFont="1" applyFill="1" applyBorder="1" applyAlignment="1">
      <alignment horizontal="center"/>
    </xf>
    <xf numFmtId="1" fontId="7" fillId="20" borderId="59" xfId="0" applyNumberFormat="1" applyFont="1" applyFill="1" applyBorder="1" applyAlignment="1">
      <alignment horizontal="center"/>
    </xf>
    <xf numFmtId="1" fontId="7" fillId="20" borderId="54" xfId="0" applyNumberFormat="1" applyFont="1" applyFill="1" applyBorder="1" applyAlignment="1">
      <alignment horizontal="center"/>
    </xf>
    <xf numFmtId="1" fontId="7" fillId="23" borderId="87" xfId="0" applyNumberFormat="1" applyFont="1" applyFill="1" applyBorder="1" applyAlignment="1">
      <alignment horizontal="center"/>
    </xf>
    <xf numFmtId="1" fontId="7" fillId="23" borderId="63" xfId="0" applyNumberFormat="1" applyFont="1" applyFill="1" applyBorder="1" applyAlignment="1">
      <alignment horizontal="center"/>
    </xf>
    <xf numFmtId="1" fontId="7" fillId="23" borderId="49" xfId="0" applyNumberFormat="1" applyFont="1" applyFill="1" applyBorder="1" applyAlignment="1">
      <alignment horizontal="center"/>
    </xf>
    <xf numFmtId="1" fontId="7" fillId="23" borderId="59" xfId="0" applyNumberFormat="1" applyFont="1" applyFill="1" applyBorder="1" applyAlignment="1">
      <alignment horizontal="center"/>
    </xf>
    <xf numFmtId="1" fontId="7" fillId="23" borderId="54" xfId="0" applyNumberFormat="1" applyFont="1" applyFill="1" applyBorder="1" applyAlignment="1">
      <alignment horizontal="center"/>
    </xf>
    <xf numFmtId="1" fontId="7" fillId="24" borderId="73" xfId="0" applyNumberFormat="1" applyFont="1" applyFill="1" applyBorder="1" applyAlignment="1">
      <alignment horizontal="center"/>
    </xf>
    <xf numFmtId="1" fontId="7" fillId="24" borderId="93" xfId="0" applyNumberFormat="1" applyFont="1" applyFill="1" applyBorder="1" applyAlignment="1">
      <alignment horizontal="center"/>
    </xf>
    <xf numFmtId="1" fontId="7" fillId="24" borderId="94" xfId="0" applyNumberFormat="1" applyFont="1" applyFill="1" applyBorder="1" applyAlignment="1">
      <alignment horizontal="center"/>
    </xf>
    <xf numFmtId="1" fontId="7" fillId="24" borderId="95" xfId="0" applyNumberFormat="1" applyFont="1" applyFill="1" applyBorder="1" applyAlignment="1">
      <alignment horizontal="center"/>
    </xf>
    <xf numFmtId="0" fontId="7" fillId="0" borderId="24" xfId="73" applyFont="1" applyFill="1" applyBorder="1" applyAlignment="1">
      <alignment horizontal="center" vertical="top"/>
    </xf>
    <xf numFmtId="1" fontId="7" fillId="0" borderId="13" xfId="0" applyNumberFormat="1" applyFont="1" applyFill="1" applyBorder="1"/>
    <xf numFmtId="0" fontId="7" fillId="0" borderId="0" xfId="72" applyFont="1" applyFill="1">
      <alignment vertical="top"/>
    </xf>
    <xf numFmtId="1" fontId="7" fillId="0" borderId="28" xfId="0" applyNumberFormat="1" applyFont="1" applyFill="1" applyBorder="1"/>
    <xf numFmtId="1" fontId="7" fillId="24" borderId="62" xfId="0" applyNumberFormat="1" applyFont="1" applyFill="1" applyBorder="1" applyAlignment="1">
      <alignment horizontal="center"/>
    </xf>
    <xf numFmtId="1" fontId="7" fillId="24" borderId="63" xfId="0" applyNumberFormat="1" applyFont="1" applyFill="1" applyBorder="1" applyAlignment="1">
      <alignment horizontal="center"/>
    </xf>
    <xf numFmtId="1" fontId="7" fillId="24" borderId="49" xfId="0" applyNumberFormat="1" applyFont="1" applyFill="1" applyBorder="1" applyAlignment="1">
      <alignment horizontal="center"/>
    </xf>
    <xf numFmtId="1" fontId="7" fillId="24" borderId="59" xfId="0" applyNumberFormat="1" applyFont="1" applyFill="1" applyBorder="1" applyAlignment="1">
      <alignment horizontal="center"/>
    </xf>
    <xf numFmtId="0" fontId="7" fillId="0" borderId="0" xfId="0" applyNumberFormat="1" applyFont="1" applyFill="1" applyAlignment="1">
      <alignment horizontal="center"/>
    </xf>
    <xf numFmtId="1" fontId="7" fillId="0" borderId="29" xfId="0" applyNumberFormat="1" applyFont="1" applyFill="1" applyBorder="1"/>
    <xf numFmtId="1" fontId="7" fillId="0" borderId="15" xfId="0" applyNumberFormat="1" applyFont="1" applyFill="1" applyBorder="1"/>
    <xf numFmtId="1" fontId="7" fillId="23" borderId="91" xfId="0" applyNumberFormat="1" applyFont="1" applyFill="1" applyBorder="1" applyAlignment="1">
      <alignment horizontal="center"/>
    </xf>
    <xf numFmtId="1" fontId="7" fillId="23" borderId="77" xfId="0" applyNumberFormat="1" applyFont="1" applyFill="1" applyBorder="1" applyAlignment="1">
      <alignment horizontal="center"/>
    </xf>
    <xf numFmtId="1" fontId="7" fillId="24" borderId="55" xfId="0" applyNumberFormat="1" applyFont="1" applyFill="1" applyBorder="1" applyAlignment="1">
      <alignment horizontal="center"/>
    </xf>
    <xf numFmtId="1" fontId="7" fillId="24" borderId="46" xfId="0" applyNumberFormat="1" applyFont="1" applyFill="1" applyBorder="1" applyAlignment="1">
      <alignment horizontal="center"/>
    </xf>
    <xf numFmtId="0" fontId="7" fillId="0" borderId="55" xfId="74" applyFont="1" applyFill="1" applyBorder="1" applyAlignment="1">
      <alignment horizontal="center" vertical="top"/>
    </xf>
    <xf numFmtId="1" fontId="7" fillId="0" borderId="64" xfId="0" applyNumberFormat="1" applyFont="1" applyFill="1" applyBorder="1" applyAlignment="1">
      <alignment horizontal="center"/>
    </xf>
    <xf numFmtId="0" fontId="3" fillId="0" borderId="58" xfId="70" applyFont="1" applyFill="1" applyBorder="1"/>
    <xf numFmtId="0" fontId="3" fillId="0" borderId="63" xfId="70" applyFont="1" applyFill="1" applyBorder="1"/>
    <xf numFmtId="0" fontId="3" fillId="0" borderId="53" xfId="70" applyFont="1" applyFill="1" applyBorder="1"/>
    <xf numFmtId="0" fontId="3" fillId="0" borderId="77" xfId="70" applyFont="1" applyFill="1" applyBorder="1"/>
    <xf numFmtId="1" fontId="7" fillId="23" borderId="55" xfId="0" applyNumberFormat="1" applyFont="1" applyFill="1" applyBorder="1" applyAlignment="1">
      <alignment horizontal="center"/>
    </xf>
    <xf numFmtId="1" fontId="7" fillId="24" borderId="75" xfId="0" applyNumberFormat="1" applyFont="1" applyFill="1" applyBorder="1" applyAlignment="1">
      <alignment horizontal="center"/>
    </xf>
    <xf numFmtId="1" fontId="7" fillId="24" borderId="61" xfId="0" applyNumberFormat="1" applyFont="1" applyFill="1" applyBorder="1" applyAlignment="1">
      <alignment horizontal="center"/>
    </xf>
    <xf numFmtId="1" fontId="7" fillId="24" borderId="45" xfId="0" applyNumberFormat="1" applyFont="1" applyFill="1" applyBorder="1" applyAlignment="1">
      <alignment horizontal="center"/>
    </xf>
    <xf numFmtId="1" fontId="7" fillId="24" borderId="29" xfId="0" applyNumberFormat="1" applyFont="1" applyFill="1" applyBorder="1" applyAlignment="1">
      <alignment horizontal="center"/>
    </xf>
    <xf numFmtId="1" fontId="7" fillId="24" borderId="47" xfId="0" applyNumberFormat="1" applyFont="1" applyFill="1" applyBorder="1" applyAlignment="1">
      <alignment horizontal="center"/>
    </xf>
    <xf numFmtId="1" fontId="7" fillId="20" borderId="93" xfId="0" applyNumberFormat="1" applyFont="1" applyFill="1" applyBorder="1" applyAlignment="1">
      <alignment horizontal="center"/>
    </xf>
    <xf numFmtId="1" fontId="7" fillId="20" borderId="73" xfId="0" applyNumberFormat="1" applyFont="1" applyFill="1" applyBorder="1" applyAlignment="1">
      <alignment horizontal="center"/>
    </xf>
    <xf numFmtId="1" fontId="7" fillId="20" borderId="100" xfId="0" applyNumberFormat="1" applyFont="1" applyFill="1" applyBorder="1" applyAlignment="1">
      <alignment horizontal="center"/>
    </xf>
    <xf numFmtId="1" fontId="7" fillId="20" borderId="94" xfId="0" applyNumberFormat="1" applyFont="1" applyFill="1" applyBorder="1" applyAlignment="1">
      <alignment horizontal="center"/>
    </xf>
    <xf numFmtId="1" fontId="7" fillId="20" borderId="74" xfId="0" applyNumberFormat="1" applyFont="1" applyFill="1" applyBorder="1" applyAlignment="1">
      <alignment horizontal="center"/>
    </xf>
    <xf numFmtId="1" fontId="7" fillId="23" borderId="99" xfId="0" applyNumberFormat="1" applyFont="1" applyFill="1" applyBorder="1" applyAlignment="1">
      <alignment horizontal="center"/>
    </xf>
    <xf numFmtId="1" fontId="7" fillId="23" borderId="94" xfId="0" applyNumberFormat="1" applyFont="1" applyFill="1" applyBorder="1" applyAlignment="1">
      <alignment horizontal="center"/>
    </xf>
    <xf numFmtId="1" fontId="7" fillId="23" borderId="93" xfId="0" applyNumberFormat="1" applyFont="1" applyFill="1" applyBorder="1" applyAlignment="1">
      <alignment horizontal="center"/>
    </xf>
    <xf numFmtId="1" fontId="7" fillId="23" borderId="95" xfId="0" applyNumberFormat="1" applyFont="1" applyFill="1" applyBorder="1" applyAlignment="1">
      <alignment horizontal="center"/>
    </xf>
    <xf numFmtId="1" fontId="7" fillId="24" borderId="98" xfId="0" applyNumberFormat="1" applyFont="1" applyFill="1" applyBorder="1" applyAlignment="1">
      <alignment horizontal="center"/>
    </xf>
    <xf numFmtId="0" fontId="3" fillId="0" borderId="0" xfId="0" applyFont="1" applyFill="1" applyAlignment="1">
      <alignment horizontal="center"/>
    </xf>
    <xf numFmtId="49" fontId="3" fillId="0" borderId="25" xfId="77" quotePrefix="1" applyNumberFormat="1" applyFont="1" applyFill="1" applyBorder="1" applyAlignment="1">
      <alignment horizontal="center"/>
    </xf>
    <xf numFmtId="1" fontId="7" fillId="0" borderId="32" xfId="80" applyNumberFormat="1" applyFont="1" applyFill="1" applyBorder="1">
      <alignment vertical="top"/>
    </xf>
    <xf numFmtId="1" fontId="7" fillId="0" borderId="26" xfId="80" applyNumberFormat="1" applyFont="1" applyFill="1" applyBorder="1">
      <alignment vertical="top"/>
    </xf>
    <xf numFmtId="1" fontId="7" fillId="0" borderId="33" xfId="80" applyNumberFormat="1" applyFont="1" applyFill="1" applyBorder="1">
      <alignment vertical="top"/>
    </xf>
    <xf numFmtId="1" fontId="7" fillId="0" borderId="27" xfId="80" applyNumberFormat="1" applyFont="1" applyFill="1" applyBorder="1">
      <alignment vertical="top"/>
    </xf>
    <xf numFmtId="0" fontId="7" fillId="0" borderId="28" xfId="0" applyNumberFormat="1" applyFont="1" applyFill="1" applyBorder="1" applyAlignment="1">
      <alignment horizontal="center"/>
    </xf>
    <xf numFmtId="1" fontId="7" fillId="20" borderId="68" xfId="0" applyNumberFormat="1" applyFont="1" applyFill="1" applyBorder="1" applyAlignment="1">
      <alignment horizontal="center"/>
    </xf>
    <xf numFmtId="1" fontId="7" fillId="20" borderId="69" xfId="0" applyNumberFormat="1" applyFont="1" applyFill="1" applyBorder="1" applyAlignment="1">
      <alignment horizontal="center"/>
    </xf>
    <xf numFmtId="1" fontId="7" fillId="20" borderId="70" xfId="0" applyNumberFormat="1" applyFont="1" applyFill="1" applyBorder="1" applyAlignment="1">
      <alignment horizontal="center"/>
    </xf>
    <xf numFmtId="1" fontId="7" fillId="23" borderId="68" xfId="0" applyNumberFormat="1" applyFont="1" applyFill="1" applyBorder="1" applyAlignment="1">
      <alignment horizontal="center"/>
    </xf>
    <xf numFmtId="1" fontId="7" fillId="23" borderId="69" xfId="0" applyNumberFormat="1" applyFont="1" applyFill="1" applyBorder="1" applyAlignment="1">
      <alignment horizontal="center"/>
    </xf>
    <xf numFmtId="1" fontId="7" fillId="23" borderId="70" xfId="0" applyNumberFormat="1" applyFont="1" applyFill="1" applyBorder="1" applyAlignment="1">
      <alignment horizontal="center"/>
    </xf>
    <xf numFmtId="1" fontId="7" fillId="24" borderId="69" xfId="0" applyNumberFormat="1" applyFont="1" applyFill="1" applyBorder="1" applyAlignment="1">
      <alignment horizontal="center"/>
    </xf>
    <xf numFmtId="1" fontId="7" fillId="24" borderId="70" xfId="0" applyNumberFormat="1" applyFont="1" applyFill="1" applyBorder="1" applyAlignment="1">
      <alignment horizontal="center"/>
    </xf>
    <xf numFmtId="1" fontId="7" fillId="20" borderId="34" xfId="0" applyNumberFormat="1" applyFont="1" applyFill="1" applyBorder="1" applyAlignment="1">
      <alignment horizontal="center"/>
    </xf>
    <xf numFmtId="1" fontId="7" fillId="23" borderId="34" xfId="0" applyNumberFormat="1" applyFont="1" applyFill="1" applyBorder="1" applyAlignment="1">
      <alignment horizontal="center"/>
    </xf>
    <xf numFmtId="1" fontId="7" fillId="24" borderId="35" xfId="0" applyNumberFormat="1" applyFont="1" applyFill="1" applyBorder="1" applyAlignment="1">
      <alignment horizontal="center"/>
    </xf>
    <xf numFmtId="49" fontId="3" fillId="0" borderId="0" xfId="77" applyNumberFormat="1" applyFont="1" applyFill="1" applyBorder="1" applyAlignment="1">
      <alignment horizontal="center"/>
    </xf>
    <xf numFmtId="49" fontId="3" fillId="0" borderId="0" xfId="77" applyNumberFormat="1" applyFont="1" applyFill="1" applyBorder="1"/>
    <xf numFmtId="0" fontId="3" fillId="20" borderId="34" xfId="77" applyFont="1" applyFill="1" applyBorder="1" applyAlignment="1">
      <alignment horizontal="center"/>
    </xf>
    <xf numFmtId="0" fontId="3" fillId="20" borderId="0" xfId="77" applyFont="1" applyFill="1" applyBorder="1" applyAlignment="1">
      <alignment horizontal="center"/>
    </xf>
    <xf numFmtId="0" fontId="3" fillId="20" borderId="35" xfId="77" applyFont="1" applyFill="1" applyBorder="1" applyAlignment="1">
      <alignment horizontal="center"/>
    </xf>
    <xf numFmtId="0" fontId="3" fillId="23" borderId="34" xfId="77" applyFont="1" applyFill="1" applyBorder="1" applyAlignment="1">
      <alignment horizontal="center"/>
    </xf>
    <xf numFmtId="0" fontId="3" fillId="23" borderId="0" xfId="77" applyFont="1" applyFill="1" applyBorder="1" applyAlignment="1">
      <alignment horizontal="center"/>
    </xf>
    <xf numFmtId="0" fontId="3" fillId="23" borderId="35" xfId="77" applyFont="1" applyFill="1" applyBorder="1" applyAlignment="1">
      <alignment horizontal="center"/>
    </xf>
    <xf numFmtId="0" fontId="3" fillId="24" borderId="0" xfId="77" applyFont="1" applyFill="1" applyBorder="1" applyAlignment="1">
      <alignment horizontal="center"/>
    </xf>
    <xf numFmtId="166" fontId="3" fillId="24" borderId="35" xfId="77" applyNumberFormat="1" applyFont="1" applyFill="1" applyBorder="1" applyAlignment="1">
      <alignment horizontal="center"/>
    </xf>
    <xf numFmtId="49" fontId="3" fillId="0" borderId="13" xfId="77" applyNumberFormat="1" applyFont="1" applyFill="1" applyBorder="1"/>
    <xf numFmtId="0" fontId="3" fillId="20" borderId="71" xfId="77" applyFont="1" applyFill="1" applyBorder="1" applyAlignment="1">
      <alignment horizontal="center"/>
    </xf>
    <xf numFmtId="0" fontId="3" fillId="20" borderId="13" xfId="77" applyFont="1" applyFill="1" applyBorder="1" applyAlignment="1">
      <alignment horizontal="center"/>
    </xf>
    <xf numFmtId="0" fontId="3" fillId="20" borderId="66" xfId="77" applyFont="1" applyFill="1" applyBorder="1" applyAlignment="1">
      <alignment horizontal="center"/>
    </xf>
    <xf numFmtId="0" fontId="3" fillId="23" borderId="71" xfId="77" applyFont="1" applyFill="1" applyBorder="1" applyAlignment="1">
      <alignment horizontal="center"/>
    </xf>
    <xf numFmtId="0" fontId="3" fillId="23" borderId="13" xfId="77" applyFont="1" applyFill="1" applyBorder="1" applyAlignment="1">
      <alignment horizontal="center"/>
    </xf>
    <xf numFmtId="0" fontId="3" fillId="23" borderId="66" xfId="77" applyFont="1" applyFill="1" applyBorder="1" applyAlignment="1">
      <alignment horizontal="center"/>
    </xf>
    <xf numFmtId="0" fontId="3" fillId="24" borderId="13" xfId="77" applyFont="1" applyFill="1" applyBorder="1" applyAlignment="1">
      <alignment horizontal="center"/>
    </xf>
    <xf numFmtId="166" fontId="3" fillId="24" borderId="66" xfId="77" applyNumberFormat="1" applyFont="1" applyFill="1" applyBorder="1" applyAlignment="1">
      <alignment horizontal="center"/>
    </xf>
    <xf numFmtId="0" fontId="3" fillId="0" borderId="34" xfId="77" applyFont="1" applyFill="1" applyBorder="1" applyAlignment="1">
      <alignment horizontal="right"/>
    </xf>
    <xf numFmtId="0" fontId="3" fillId="0" borderId="0" xfId="77" applyFont="1" applyFill="1" applyBorder="1" applyAlignment="1">
      <alignment horizontal="right"/>
    </xf>
    <xf numFmtId="0" fontId="3" fillId="0" borderId="35" xfId="77" applyFont="1" applyFill="1" applyBorder="1" applyAlignment="1">
      <alignment horizontal="right"/>
    </xf>
    <xf numFmtId="166" fontId="3" fillId="0" borderId="33" xfId="77" applyNumberFormat="1" applyFont="1" applyFill="1" applyBorder="1" applyAlignment="1">
      <alignment horizontal="right"/>
    </xf>
    <xf numFmtId="1" fontId="3" fillId="23" borderId="0" xfId="77" applyNumberFormat="1" applyFont="1" applyFill="1" applyBorder="1" applyAlignment="1">
      <alignment horizontal="center"/>
    </xf>
    <xf numFmtId="1" fontId="3" fillId="24" borderId="0" xfId="77" applyNumberFormat="1" applyFont="1" applyFill="1" applyBorder="1" applyAlignment="1">
      <alignment horizontal="center"/>
    </xf>
    <xf numFmtId="49" fontId="3" fillId="0" borderId="35" xfId="77" applyNumberFormat="1" applyFont="1" applyFill="1" applyBorder="1"/>
    <xf numFmtId="0" fontId="3" fillId="20" borderId="72" xfId="77" applyFont="1" applyFill="1" applyBorder="1" applyAlignment="1">
      <alignment horizontal="center"/>
    </xf>
    <xf numFmtId="0" fontId="3" fillId="20" borderId="73" xfId="77" applyFont="1" applyFill="1" applyBorder="1" applyAlignment="1">
      <alignment horizontal="center"/>
    </xf>
    <xf numFmtId="0" fontId="3" fillId="20" borderId="74" xfId="77" applyFont="1" applyFill="1" applyBorder="1" applyAlignment="1">
      <alignment horizontal="center"/>
    </xf>
    <xf numFmtId="0" fontId="3" fillId="23" borderId="72" xfId="77" applyFont="1" applyFill="1" applyBorder="1" applyAlignment="1">
      <alignment horizontal="center"/>
    </xf>
    <xf numFmtId="0" fontId="3" fillId="23" borderId="73" xfId="77" applyFont="1" applyFill="1" applyBorder="1" applyAlignment="1">
      <alignment horizontal="center"/>
    </xf>
    <xf numFmtId="0" fontId="3" fillId="23" borderId="74" xfId="77" applyFont="1" applyFill="1" applyBorder="1" applyAlignment="1">
      <alignment horizontal="center"/>
    </xf>
    <xf numFmtId="0" fontId="3" fillId="24" borderId="73" xfId="77" applyFont="1" applyFill="1" applyBorder="1" applyAlignment="1">
      <alignment horizontal="center"/>
    </xf>
    <xf numFmtId="0" fontId="3" fillId="24" borderId="74" xfId="77" applyFont="1" applyFill="1" applyBorder="1" applyAlignment="1">
      <alignment horizontal="center"/>
    </xf>
    <xf numFmtId="1" fontId="3" fillId="0" borderId="0" xfId="77" applyNumberFormat="1" applyFont="1" applyFill="1" applyAlignment="1">
      <alignment horizontal="center"/>
    </xf>
    <xf numFmtId="0" fontId="3" fillId="0" borderId="0" xfId="77" applyFont="1" applyFill="1" applyAlignment="1">
      <alignment horizontal="center"/>
    </xf>
    <xf numFmtId="3" fontId="3" fillId="20" borderId="82" xfId="77" applyNumberFormat="1" applyFont="1" applyFill="1" applyBorder="1" applyAlignment="1">
      <alignment horizontal="center"/>
    </xf>
    <xf numFmtId="3" fontId="3" fillId="20" borderId="15" xfId="77" applyNumberFormat="1" applyFont="1" applyFill="1" applyBorder="1" applyAlignment="1">
      <alignment horizontal="center"/>
    </xf>
    <xf numFmtId="3" fontId="3" fillId="20" borderId="83" xfId="77" applyNumberFormat="1" applyFont="1" applyFill="1" applyBorder="1" applyAlignment="1">
      <alignment horizontal="center"/>
    </xf>
    <xf numFmtId="3" fontId="3" fillId="23" borderId="82" xfId="77" applyNumberFormat="1" applyFont="1" applyFill="1" applyBorder="1" applyAlignment="1">
      <alignment horizontal="center"/>
    </xf>
    <xf numFmtId="3" fontId="3" fillId="23" borderId="15" xfId="77" applyNumberFormat="1" applyFont="1" applyFill="1" applyBorder="1" applyAlignment="1">
      <alignment horizontal="center"/>
    </xf>
    <xf numFmtId="3" fontId="3" fillId="23" borderId="83" xfId="77" applyNumberFormat="1" applyFont="1" applyFill="1" applyBorder="1" applyAlignment="1">
      <alignment horizontal="center"/>
    </xf>
    <xf numFmtId="3" fontId="3" fillId="24" borderId="82" xfId="77" applyNumberFormat="1" applyFont="1" applyFill="1" applyBorder="1" applyAlignment="1">
      <alignment horizontal="center"/>
    </xf>
    <xf numFmtId="3" fontId="3" fillId="24" borderId="15" xfId="77" applyNumberFormat="1" applyFont="1" applyFill="1" applyBorder="1" applyAlignment="1">
      <alignment horizontal="center"/>
    </xf>
    <xf numFmtId="3" fontId="3" fillId="24" borderId="83" xfId="77" applyNumberFormat="1" applyFont="1" applyFill="1" applyBorder="1" applyAlignment="1">
      <alignment horizontal="center"/>
    </xf>
    <xf numFmtId="49" fontId="3" fillId="0" borderId="0" xfId="77" applyNumberFormat="1" applyFont="1" applyFill="1"/>
    <xf numFmtId="49" fontId="3" fillId="0" borderId="0" xfId="77" quotePrefix="1" applyNumberFormat="1" applyFont="1" applyFill="1" applyAlignment="1">
      <alignment horizontal="left"/>
    </xf>
    <xf numFmtId="0" fontId="3" fillId="0" borderId="0" xfId="85" applyFont="1" applyFill="1" applyAlignment="1">
      <alignment horizontal="centerContinuous"/>
    </xf>
    <xf numFmtId="0" fontId="3" fillId="0" borderId="0" xfId="68" applyFont="1" applyFill="1" applyAlignment="1">
      <alignment horizontal="centerContinuous"/>
    </xf>
    <xf numFmtId="0" fontId="3" fillId="21" borderId="37" xfId="69" quotePrefix="1" applyFont="1" applyFill="1" applyBorder="1"/>
    <xf numFmtId="0" fontId="3" fillId="0" borderId="36" xfId="68" applyFont="1" applyFill="1" applyBorder="1"/>
    <xf numFmtId="0" fontId="3" fillId="0" borderId="28" xfId="68" applyFont="1" applyFill="1" applyBorder="1"/>
    <xf numFmtId="0" fontId="3" fillId="0" borderId="0" xfId="68" applyFont="1" applyFill="1" applyBorder="1"/>
    <xf numFmtId="0" fontId="3" fillId="0" borderId="29" xfId="68" applyFont="1" applyFill="1" applyBorder="1"/>
    <xf numFmtId="0" fontId="7" fillId="0" borderId="28" xfId="0" applyFont="1" applyFill="1" applyBorder="1" applyAlignment="1">
      <alignment horizontal="center"/>
    </xf>
    <xf numFmtId="3" fontId="7" fillId="20" borderId="43" xfId="0" applyNumberFormat="1" applyFont="1" applyFill="1" applyBorder="1" applyAlignment="1">
      <alignment horizontal="center"/>
    </xf>
    <xf numFmtId="3" fontId="7" fillId="20" borderId="44" xfId="0" applyNumberFormat="1" applyFont="1" applyFill="1" applyBorder="1" applyAlignment="1">
      <alignment horizontal="center"/>
    </xf>
    <xf numFmtId="3" fontId="7" fillId="20" borderId="45" xfId="0" applyNumberFormat="1" applyFont="1" applyFill="1" applyBorder="1" applyAlignment="1">
      <alignment horizontal="center"/>
    </xf>
    <xf numFmtId="3" fontId="7" fillId="23" borderId="43" xfId="0" applyNumberFormat="1" applyFont="1" applyFill="1" applyBorder="1" applyAlignment="1">
      <alignment horizontal="center"/>
    </xf>
    <xf numFmtId="3" fontId="7" fillId="23" borderId="44" xfId="0" applyNumberFormat="1" applyFont="1" applyFill="1" applyBorder="1" applyAlignment="1">
      <alignment horizontal="center"/>
    </xf>
    <xf numFmtId="3" fontId="7" fillId="23" borderId="45" xfId="0" applyNumberFormat="1" applyFont="1" applyFill="1" applyBorder="1" applyAlignment="1">
      <alignment horizontal="center"/>
    </xf>
    <xf numFmtId="3" fontId="7" fillId="24" borderId="43" xfId="0" applyNumberFormat="1" applyFont="1" applyFill="1" applyBorder="1" applyAlignment="1">
      <alignment horizontal="center"/>
    </xf>
    <xf numFmtId="3" fontId="7" fillId="24" borderId="44" xfId="0" applyNumberFormat="1" applyFont="1" applyFill="1" applyBorder="1" applyAlignment="1">
      <alignment horizontal="center"/>
    </xf>
    <xf numFmtId="3" fontId="7" fillId="24" borderId="45" xfId="0" applyNumberFormat="1" applyFont="1" applyFill="1" applyBorder="1" applyAlignment="1">
      <alignment horizontal="center"/>
    </xf>
    <xf numFmtId="3" fontId="7" fillId="20" borderId="46" xfId="0" applyNumberFormat="1" applyFont="1" applyFill="1" applyBorder="1" applyAlignment="1">
      <alignment horizontal="center"/>
    </xf>
    <xf numFmtId="3" fontId="7" fillId="20" borderId="24" xfId="0" applyNumberFormat="1" applyFont="1" applyFill="1" applyBorder="1" applyAlignment="1">
      <alignment horizontal="center"/>
    </xf>
    <xf numFmtId="3" fontId="7" fillId="20" borderId="47" xfId="0" applyNumberFormat="1" applyFont="1" applyFill="1" applyBorder="1" applyAlignment="1">
      <alignment horizontal="center"/>
    </xf>
    <xf numFmtId="3" fontId="7" fillId="23" borderId="46" xfId="0" applyNumberFormat="1" applyFont="1" applyFill="1" applyBorder="1" applyAlignment="1">
      <alignment horizontal="center"/>
    </xf>
    <xf numFmtId="3" fontId="7" fillId="23" borderId="24" xfId="0" applyNumberFormat="1" applyFont="1" applyFill="1" applyBorder="1" applyAlignment="1">
      <alignment horizontal="center"/>
    </xf>
    <xf numFmtId="3" fontId="7" fillId="23" borderId="47" xfId="0" applyNumberFormat="1" applyFont="1" applyFill="1" applyBorder="1" applyAlignment="1">
      <alignment horizontal="center"/>
    </xf>
    <xf numFmtId="3" fontId="7" fillId="24" borderId="46" xfId="0" applyNumberFormat="1" applyFont="1" applyFill="1" applyBorder="1" applyAlignment="1">
      <alignment horizontal="center"/>
    </xf>
    <xf numFmtId="3" fontId="7" fillId="24" borderId="24" xfId="0" applyNumberFormat="1" applyFont="1" applyFill="1" applyBorder="1" applyAlignment="1">
      <alignment horizontal="center"/>
    </xf>
    <xf numFmtId="3" fontId="7" fillId="24" borderId="47" xfId="0" applyNumberFormat="1" applyFont="1" applyFill="1" applyBorder="1" applyAlignment="1">
      <alignment horizontal="center"/>
    </xf>
    <xf numFmtId="3" fontId="3" fillId="20" borderId="46" xfId="68" applyNumberFormat="1" applyFont="1" applyFill="1" applyBorder="1" applyAlignment="1">
      <alignment horizontal="center"/>
    </xf>
    <xf numFmtId="3" fontId="3" fillId="20" borderId="24" xfId="68" applyNumberFormat="1" applyFont="1" applyFill="1" applyBorder="1" applyAlignment="1">
      <alignment horizontal="center"/>
    </xf>
    <xf numFmtId="3" fontId="3" fillId="20" borderId="47" xfId="68" applyNumberFormat="1" applyFont="1" applyFill="1" applyBorder="1" applyAlignment="1">
      <alignment horizontal="center"/>
    </xf>
    <xf numFmtId="3" fontId="3" fillId="23" borderId="46" xfId="68" applyNumberFormat="1" applyFont="1" applyFill="1" applyBorder="1" applyAlignment="1">
      <alignment horizontal="center"/>
    </xf>
    <xf numFmtId="3" fontId="3" fillId="23" borderId="24" xfId="68" applyNumberFormat="1" applyFont="1" applyFill="1" applyBorder="1" applyAlignment="1">
      <alignment horizontal="center"/>
    </xf>
    <xf numFmtId="3" fontId="3" fillId="23" borderId="47" xfId="68" applyNumberFormat="1" applyFont="1" applyFill="1" applyBorder="1" applyAlignment="1">
      <alignment horizontal="center"/>
    </xf>
    <xf numFmtId="3" fontId="3" fillId="24" borderId="46" xfId="68" applyNumberFormat="1" applyFont="1" applyFill="1" applyBorder="1" applyAlignment="1">
      <alignment horizontal="center"/>
    </xf>
    <xf numFmtId="3" fontId="3" fillId="24" borderId="24" xfId="68" applyNumberFormat="1" applyFont="1" applyFill="1" applyBorder="1" applyAlignment="1">
      <alignment horizontal="center"/>
    </xf>
    <xf numFmtId="3" fontId="3" fillId="24" borderId="47" xfId="68" applyNumberFormat="1" applyFont="1" applyFill="1" applyBorder="1" applyAlignment="1">
      <alignment horizontal="center"/>
    </xf>
    <xf numFmtId="0" fontId="7" fillId="0" borderId="0" xfId="0" applyFont="1" applyFill="1" applyBorder="1" applyAlignment="1">
      <alignment horizontal="center"/>
    </xf>
    <xf numFmtId="0" fontId="3" fillId="0" borderId="0" xfId="68" applyFont="1" applyFill="1" applyBorder="1" applyAlignment="1">
      <alignment horizontal="center"/>
    </xf>
    <xf numFmtId="0" fontId="3" fillId="0" borderId="13" xfId="68" applyFont="1" applyFill="1" applyBorder="1" applyAlignment="1">
      <alignment horizontal="center"/>
    </xf>
    <xf numFmtId="3" fontId="3" fillId="20" borderId="49" xfId="68" applyNumberFormat="1" applyFont="1" applyFill="1" applyBorder="1" applyAlignment="1">
      <alignment horizontal="center"/>
    </xf>
    <xf numFmtId="3" fontId="3" fillId="20" borderId="50" xfId="68" applyNumberFormat="1" applyFont="1" applyFill="1" applyBorder="1" applyAlignment="1">
      <alignment horizontal="center"/>
    </xf>
    <xf numFmtId="3" fontId="3" fillId="23" borderId="48" xfId="68" applyNumberFormat="1" applyFont="1" applyFill="1" applyBorder="1" applyAlignment="1">
      <alignment horizontal="center"/>
    </xf>
    <xf numFmtId="3" fontId="3" fillId="23" borderId="49" xfId="68" applyNumberFormat="1" applyFont="1" applyFill="1" applyBorder="1" applyAlignment="1">
      <alignment horizontal="center"/>
    </xf>
    <xf numFmtId="3" fontId="3" fillId="23" borderId="50" xfId="68" applyNumberFormat="1" applyFont="1" applyFill="1" applyBorder="1" applyAlignment="1">
      <alignment horizontal="center"/>
    </xf>
    <xf numFmtId="3" fontId="3" fillId="24" borderId="48" xfId="68" applyNumberFormat="1" applyFont="1" applyFill="1" applyBorder="1" applyAlignment="1">
      <alignment horizontal="center"/>
    </xf>
    <xf numFmtId="3" fontId="3" fillId="24" borderId="49" xfId="68" applyNumberFormat="1" applyFont="1" applyFill="1" applyBorder="1" applyAlignment="1">
      <alignment horizontal="center"/>
    </xf>
    <xf numFmtId="3" fontId="3" fillId="24" borderId="50" xfId="68" applyNumberFormat="1" applyFont="1" applyFill="1" applyBorder="1" applyAlignment="1">
      <alignment horizontal="center"/>
    </xf>
    <xf numFmtId="49" fontId="3" fillId="0" borderId="0" xfId="83" applyNumberFormat="1" applyFont="1" applyFill="1" applyBorder="1" applyAlignment="1"/>
    <xf numFmtId="0" fontId="3" fillId="0" borderId="0" xfId="83" applyFont="1" applyFill="1" applyBorder="1"/>
    <xf numFmtId="0" fontId="3" fillId="0" borderId="0" xfId="81" applyFont="1" applyBorder="1"/>
    <xf numFmtId="0" fontId="3" fillId="0" borderId="26" xfId="0" applyFont="1" applyFill="1" applyBorder="1" applyAlignment="1">
      <alignment horizontal="center"/>
    </xf>
    <xf numFmtId="164" fontId="3" fillId="0" borderId="0" xfId="0" applyNumberFormat="1" applyFont="1" applyFill="1" applyBorder="1" applyAlignment="1">
      <alignment horizontal="center"/>
    </xf>
    <xf numFmtId="3" fontId="3" fillId="0" borderId="0" xfId="0" applyNumberFormat="1" applyFont="1" applyFill="1" applyBorder="1"/>
    <xf numFmtId="0" fontId="3" fillId="0" borderId="13" xfId="0" applyFont="1" applyFill="1" applyBorder="1" applyAlignment="1">
      <alignment horizontal="center"/>
    </xf>
    <xf numFmtId="0" fontId="7" fillId="0" borderId="29" xfId="67" applyFont="1" applyFill="1" applyBorder="1" applyAlignment="1">
      <alignment horizontal="center" vertical="top"/>
    </xf>
    <xf numFmtId="0" fontId="3" fillId="0" borderId="0" xfId="81" applyFont="1" applyBorder="1" applyAlignment="1">
      <alignment wrapText="1"/>
    </xf>
    <xf numFmtId="0" fontId="3" fillId="0" borderId="36" xfId="0" applyFont="1" applyFill="1" applyBorder="1" applyAlignment="1">
      <alignment horizontal="center"/>
    </xf>
    <xf numFmtId="164" fontId="3" fillId="0" borderId="36" xfId="0" applyNumberFormat="1" applyFont="1" applyFill="1" applyBorder="1" applyAlignment="1">
      <alignment horizontal="center"/>
    </xf>
    <xf numFmtId="0" fontId="7" fillId="0" borderId="27" xfId="67" applyFont="1" applyFill="1" applyBorder="1">
      <alignment vertical="top"/>
    </xf>
    <xf numFmtId="164" fontId="3" fillId="0" borderId="24" xfId="0" applyNumberFormat="1" applyFont="1" applyFill="1" applyBorder="1" applyAlignment="1">
      <alignment horizontal="center"/>
    </xf>
    <xf numFmtId="17" fontId="3" fillId="0" borderId="0" xfId="0" quotePrefix="1" applyNumberFormat="1" applyFont="1" applyFill="1" applyBorder="1" applyAlignment="1">
      <alignment horizontal="center"/>
    </xf>
    <xf numFmtId="3" fontId="3" fillId="0" borderId="0" xfId="81" applyNumberFormat="1" applyFont="1" applyFill="1" applyBorder="1"/>
    <xf numFmtId="164" fontId="3" fillId="0" borderId="29" xfId="0" applyNumberFormat="1" applyFont="1" applyFill="1" applyBorder="1" applyAlignment="1">
      <alignment horizontal="center"/>
    </xf>
    <xf numFmtId="0" fontId="7" fillId="0" borderId="24" xfId="67" applyFont="1" applyFill="1" applyBorder="1">
      <alignment vertical="top"/>
    </xf>
    <xf numFmtId="0" fontId="3" fillId="0" borderId="42" xfId="0" applyFont="1" applyFill="1" applyBorder="1" applyAlignment="1">
      <alignment horizontal="center"/>
    </xf>
    <xf numFmtId="164" fontId="3" fillId="0" borderId="81" xfId="0" applyNumberFormat="1" applyFont="1" applyFill="1" applyBorder="1" applyAlignment="1">
      <alignment horizontal="center"/>
    </xf>
    <xf numFmtId="0" fontId="7" fillId="0" borderId="42" xfId="67" applyFont="1" applyFill="1" applyBorder="1">
      <alignment vertical="top"/>
    </xf>
    <xf numFmtId="0" fontId="7" fillId="0" borderId="0" xfId="67" applyFont="1" applyFill="1" applyBorder="1">
      <alignment vertical="top"/>
    </xf>
    <xf numFmtId="0" fontId="7" fillId="0" borderId="13" xfId="67" applyFont="1" applyFill="1" applyBorder="1" applyAlignment="1">
      <alignment horizontal="center" vertical="top"/>
    </xf>
    <xf numFmtId="0" fontId="3" fillId="0" borderId="36" xfId="81" applyFont="1" applyFill="1" applyBorder="1" applyAlignment="1">
      <alignment horizontal="center"/>
    </xf>
    <xf numFmtId="0" fontId="3" fillId="0" borderId="26" xfId="81" applyFont="1" applyFill="1" applyBorder="1" applyAlignment="1">
      <alignment horizontal="center"/>
    </xf>
    <xf numFmtId="164" fontId="3" fillId="0" borderId="36" xfId="81" applyNumberFormat="1" applyFont="1" applyFill="1" applyBorder="1" applyAlignment="1">
      <alignment horizontal="center"/>
    </xf>
    <xf numFmtId="164" fontId="3" fillId="0" borderId="36" xfId="81" applyNumberFormat="1" applyFont="1" applyFill="1" applyBorder="1" applyAlignment="1">
      <alignment horizontal="left"/>
    </xf>
    <xf numFmtId="0" fontId="3" fillId="0" borderId="24" xfId="81" applyFont="1" applyFill="1" applyBorder="1" applyAlignment="1">
      <alignment horizontal="center"/>
    </xf>
    <xf numFmtId="0" fontId="3" fillId="0" borderId="0" xfId="81" applyFont="1" applyFill="1" applyBorder="1" applyAlignment="1">
      <alignment horizontal="center"/>
    </xf>
    <xf numFmtId="164" fontId="3" fillId="0" borderId="24" xfId="81" applyNumberFormat="1" applyFont="1" applyFill="1" applyBorder="1" applyAlignment="1">
      <alignment horizontal="center"/>
    </xf>
    <xf numFmtId="0" fontId="3" fillId="0" borderId="42" xfId="81" applyFont="1" applyFill="1" applyBorder="1" applyAlignment="1">
      <alignment horizontal="center"/>
    </xf>
    <xf numFmtId="0" fontId="3" fillId="0" borderId="13" xfId="81" applyFont="1" applyFill="1" applyBorder="1" applyAlignment="1">
      <alignment horizontal="center"/>
    </xf>
    <xf numFmtId="164" fontId="3" fillId="0" borderId="42" xfId="81" applyNumberFormat="1" applyFont="1" applyFill="1" applyBorder="1" applyAlignment="1">
      <alignment horizontal="center"/>
    </xf>
    <xf numFmtId="164" fontId="3" fillId="0" borderId="42" xfId="81" applyNumberFormat="1" applyFont="1" applyFill="1" applyBorder="1" applyAlignment="1">
      <alignment horizontal="left"/>
    </xf>
    <xf numFmtId="0" fontId="7" fillId="0" borderId="26" xfId="67" applyFont="1" applyFill="1" applyBorder="1">
      <alignment vertical="top"/>
    </xf>
    <xf numFmtId="1" fontId="3" fillId="0" borderId="36" xfId="83" applyNumberFormat="1" applyFont="1" applyFill="1" applyBorder="1" applyAlignment="1">
      <alignment horizontal="center"/>
    </xf>
    <xf numFmtId="164" fontId="3" fillId="0" borderId="27" xfId="83" applyNumberFormat="1" applyFont="1" applyFill="1" applyBorder="1" applyAlignment="1">
      <alignment horizontal="center"/>
    </xf>
    <xf numFmtId="0" fontId="3" fillId="0" borderId="27" xfId="0" applyFont="1" applyFill="1" applyBorder="1"/>
    <xf numFmtId="1" fontId="3" fillId="0" borderId="24" xfId="83" applyNumberFormat="1" applyFont="1" applyFill="1" applyBorder="1" applyAlignment="1">
      <alignment horizontal="center"/>
    </xf>
    <xf numFmtId="164" fontId="3" fillId="0" borderId="29" xfId="83" applyNumberFormat="1" applyFont="1" applyFill="1" applyBorder="1" applyAlignment="1">
      <alignment horizontal="center"/>
    </xf>
    <xf numFmtId="0" fontId="3" fillId="0" borderId="29" xfId="0" applyFont="1" applyFill="1" applyBorder="1"/>
    <xf numFmtId="1" fontId="3" fillId="0" borderId="13" xfId="83" applyNumberFormat="1" applyFont="1" applyFill="1" applyBorder="1" applyAlignment="1">
      <alignment horizontal="center"/>
    </xf>
    <xf numFmtId="1" fontId="3" fillId="0" borderId="42" xfId="83" applyNumberFormat="1" applyFont="1" applyFill="1" applyBorder="1" applyAlignment="1">
      <alignment horizontal="center"/>
    </xf>
    <xf numFmtId="164" fontId="3" fillId="0" borderId="13" xfId="83" applyNumberFormat="1" applyFont="1" applyFill="1" applyBorder="1" applyAlignment="1">
      <alignment horizontal="center"/>
    </xf>
    <xf numFmtId="0" fontId="3" fillId="0" borderId="42" xfId="0" applyFont="1" applyFill="1" applyBorder="1"/>
    <xf numFmtId="0" fontId="3" fillId="0" borderId="0" xfId="81" applyFont="1" applyBorder="1" applyAlignment="1">
      <alignment horizontal="center"/>
    </xf>
    <xf numFmtId="164" fontId="3" fillId="0" borderId="0" xfId="81" applyNumberFormat="1" applyFont="1" applyBorder="1" applyAlignment="1">
      <alignment horizontal="center"/>
    </xf>
    <xf numFmtId="1" fontId="3" fillId="20" borderId="46" xfId="68" applyNumberFormat="1" applyFont="1" applyFill="1" applyBorder="1" applyAlignment="1">
      <alignment horizontal="center"/>
    </xf>
    <xf numFmtId="1" fontId="3" fillId="20" borderId="48" xfId="68" applyNumberFormat="1" applyFont="1" applyFill="1" applyBorder="1" applyAlignment="1">
      <alignment horizontal="center"/>
    </xf>
    <xf numFmtId="0" fontId="1" fillId="0" borderId="10" xfId="48" applyFont="1" applyFill="1" applyBorder="1" applyAlignment="1">
      <alignment wrapText="1"/>
    </xf>
    <xf numFmtId="0" fontId="17" fillId="0" borderId="0" xfId="85" applyFont="1" applyFill="1" applyBorder="1" applyAlignment="1">
      <alignment horizontal="center"/>
    </xf>
    <xf numFmtId="166" fontId="19" fillId="20" borderId="36" xfId="86" applyNumberFormat="1" applyFont="1" applyFill="1" applyBorder="1" applyAlignment="1">
      <alignment horizontal="center" vertical="center"/>
    </xf>
    <xf numFmtId="166" fontId="19" fillId="20" borderId="49" xfId="86" applyNumberFormat="1" applyFont="1" applyFill="1" applyBorder="1" applyAlignment="1">
      <alignment horizontal="center" vertical="center"/>
    </xf>
    <xf numFmtId="0" fontId="19" fillId="0" borderId="64" xfId="0" applyFont="1" applyFill="1" applyBorder="1" applyAlignment="1">
      <alignment horizontal="center"/>
    </xf>
    <xf numFmtId="1" fontId="23" fillId="24" borderId="10" xfId="76" applyNumberFormat="1" applyFont="1" applyFill="1" applyBorder="1" applyAlignment="1">
      <alignment horizontal="center" vertical="top"/>
    </xf>
    <xf numFmtId="1" fontId="23" fillId="24" borderId="11" xfId="76" applyNumberFormat="1" applyFont="1" applyFill="1" applyBorder="1" applyAlignment="1">
      <alignment horizontal="center" vertical="top"/>
    </xf>
    <xf numFmtId="1" fontId="7" fillId="24" borderId="12" xfId="76" applyNumberFormat="1" applyFont="1" applyFill="1" applyBorder="1" applyAlignment="1">
      <alignment horizontal="center" vertical="top"/>
    </xf>
    <xf numFmtId="0" fontId="17" fillId="0" borderId="25" xfId="85" applyFont="1" applyFill="1" applyBorder="1" applyAlignment="1">
      <alignment horizontal="center"/>
    </xf>
    <xf numFmtId="0" fontId="17" fillId="0" borderId="26" xfId="85" applyFont="1" applyFill="1" applyBorder="1" applyAlignment="1">
      <alignment horizontal="center"/>
    </xf>
    <xf numFmtId="0" fontId="17" fillId="0" borderId="27" xfId="85" applyFont="1" applyFill="1" applyBorder="1" applyAlignment="1">
      <alignment horizontal="center"/>
    </xf>
    <xf numFmtId="0" fontId="17" fillId="0" borderId="28" xfId="85" applyFont="1" applyFill="1" applyBorder="1" applyAlignment="1">
      <alignment horizontal="center"/>
    </xf>
    <xf numFmtId="0" fontId="17" fillId="0" borderId="0" xfId="85" applyFont="1" applyFill="1" applyBorder="1" applyAlignment="1">
      <alignment horizontal="center"/>
    </xf>
    <xf numFmtId="0" fontId="17" fillId="0" borderId="29" xfId="85" applyFont="1" applyFill="1" applyBorder="1" applyAlignment="1">
      <alignment horizontal="center"/>
    </xf>
    <xf numFmtId="0" fontId="17" fillId="0" borderId="81" xfId="85" applyFont="1" applyFill="1" applyBorder="1" applyAlignment="1">
      <alignment horizontal="center"/>
    </xf>
    <xf numFmtId="0" fontId="17" fillId="0" borderId="13" xfId="85" applyFont="1" applyFill="1" applyBorder="1" applyAlignment="1">
      <alignment horizontal="center"/>
    </xf>
    <xf numFmtId="0" fontId="17" fillId="0" borderId="104" xfId="85" applyFont="1" applyFill="1" applyBorder="1" applyAlignment="1">
      <alignment horizontal="center"/>
    </xf>
    <xf numFmtId="0" fontId="19" fillId="19" borderId="17" xfId="87" applyFont="1" applyFill="1" applyBorder="1" applyAlignment="1">
      <alignment horizontal="center" vertical="center" wrapText="1"/>
    </xf>
    <xf numFmtId="0" fontId="19" fillId="19" borderId="18" xfId="87" applyFont="1" applyFill="1" applyBorder="1" applyAlignment="1">
      <alignment horizontal="center" vertical="center" wrapText="1"/>
    </xf>
    <xf numFmtId="0" fontId="19" fillId="19" borderId="106" xfId="87" applyFont="1" applyFill="1" applyBorder="1" applyAlignment="1">
      <alignment horizontal="center" vertical="center" wrapText="1"/>
    </xf>
    <xf numFmtId="0" fontId="19" fillId="19" borderId="108" xfId="87" applyFont="1" applyFill="1" applyBorder="1" applyAlignment="1">
      <alignment horizontal="center" vertical="center" wrapText="1"/>
    </xf>
    <xf numFmtId="0" fontId="19" fillId="19" borderId="107" xfId="87" applyFont="1" applyFill="1" applyBorder="1" applyAlignment="1">
      <alignment horizontal="center" vertical="center" wrapText="1"/>
    </xf>
    <xf numFmtId="49" fontId="20" fillId="19" borderId="30" xfId="85" applyNumberFormat="1" applyFont="1" applyFill="1" applyBorder="1" applyAlignment="1">
      <alignment horizontal="center"/>
    </xf>
    <xf numFmtId="49" fontId="20" fillId="19" borderId="15" xfId="85" applyNumberFormat="1" applyFont="1" applyFill="1" applyBorder="1" applyAlignment="1">
      <alignment horizontal="center"/>
    </xf>
    <xf numFmtId="49" fontId="20" fillId="19" borderId="16" xfId="85" applyNumberFormat="1" applyFont="1" applyFill="1" applyBorder="1" applyAlignment="1">
      <alignment horizontal="center"/>
    </xf>
    <xf numFmtId="166" fontId="19" fillId="20" borderId="36" xfId="86" applyNumberFormat="1" applyFont="1" applyFill="1" applyBorder="1" applyAlignment="1">
      <alignment horizontal="center" vertical="center"/>
    </xf>
    <xf numFmtId="166" fontId="19" fillId="20" borderId="49" xfId="86" applyNumberFormat="1" applyFont="1" applyFill="1" applyBorder="1" applyAlignment="1">
      <alignment horizontal="center" vertical="center"/>
    </xf>
    <xf numFmtId="0" fontId="15" fillId="0" borderId="109" xfId="0" applyFont="1" applyBorder="1" applyAlignment="1">
      <alignment horizontal="center"/>
    </xf>
    <xf numFmtId="0" fontId="15" fillId="0" borderId="110" xfId="0" applyFont="1" applyBorder="1" applyAlignment="1">
      <alignment horizontal="center"/>
    </xf>
    <xf numFmtId="0" fontId="15" fillId="0" borderId="111" xfId="0" applyFont="1" applyBorder="1" applyAlignment="1">
      <alignment horizontal="center"/>
    </xf>
    <xf numFmtId="0" fontId="15" fillId="0" borderId="30" xfId="85" applyFont="1" applyFill="1" applyBorder="1" applyAlignment="1">
      <alignment horizontal="center"/>
    </xf>
    <xf numFmtId="0" fontId="15" fillId="0" borderId="15" xfId="85" applyFont="1" applyFill="1" applyBorder="1" applyAlignment="1">
      <alignment horizontal="center"/>
    </xf>
    <xf numFmtId="0" fontId="15" fillId="0" borderId="16" xfId="85" applyFont="1" applyFill="1" applyBorder="1" applyAlignment="1">
      <alignment horizontal="center"/>
    </xf>
    <xf numFmtId="166" fontId="19" fillId="23" borderId="40" xfId="86" applyNumberFormat="1" applyFont="1" applyFill="1" applyBorder="1" applyAlignment="1">
      <alignment horizontal="center" vertical="center"/>
    </xf>
    <xf numFmtId="166" fontId="19" fillId="23" borderId="112" xfId="86" applyNumberFormat="1" applyFont="1" applyFill="1" applyBorder="1" applyAlignment="1">
      <alignment horizontal="center" vertical="center"/>
    </xf>
    <xf numFmtId="0" fontId="19" fillId="20" borderId="113" xfId="86" applyFont="1" applyFill="1" applyBorder="1" applyAlignment="1">
      <alignment horizontal="center"/>
    </xf>
    <xf numFmtId="0" fontId="19" fillId="20" borderId="114" xfId="86" applyFont="1" applyFill="1" applyBorder="1" applyAlignment="1">
      <alignment horizontal="center"/>
    </xf>
    <xf numFmtId="0" fontId="19" fillId="20" borderId="115" xfId="86" applyFont="1" applyFill="1" applyBorder="1" applyAlignment="1">
      <alignment horizontal="center"/>
    </xf>
    <xf numFmtId="0" fontId="19" fillId="23" borderId="113" xfId="86" applyFont="1" applyFill="1" applyBorder="1" applyAlignment="1">
      <alignment horizontal="center"/>
    </xf>
    <xf numFmtId="0" fontId="19" fillId="23" borderId="114" xfId="86" applyFont="1" applyFill="1" applyBorder="1" applyAlignment="1">
      <alignment horizontal="center"/>
    </xf>
    <xf numFmtId="1" fontId="19" fillId="24" borderId="40" xfId="86" applyNumberFormat="1" applyFont="1" applyFill="1" applyBorder="1" applyAlignment="1">
      <alignment horizontal="center" vertical="center"/>
    </xf>
    <xf numFmtId="1" fontId="19" fillId="24" borderId="112" xfId="86" applyNumberFormat="1" applyFont="1" applyFill="1" applyBorder="1" applyAlignment="1">
      <alignment horizontal="center" vertical="center"/>
    </xf>
    <xf numFmtId="0" fontId="19" fillId="23" borderId="115" xfId="86" applyFont="1" applyFill="1" applyBorder="1" applyAlignment="1">
      <alignment horizontal="center"/>
    </xf>
    <xf numFmtId="0" fontId="19" fillId="23" borderId="117" xfId="86" applyFont="1" applyFill="1" applyBorder="1" applyAlignment="1">
      <alignment horizontal="center"/>
    </xf>
    <xf numFmtId="166" fontId="19" fillId="23" borderId="118" xfId="86" applyNumberFormat="1" applyFont="1" applyFill="1" applyBorder="1" applyAlignment="1">
      <alignment horizontal="center" vertical="center"/>
    </xf>
    <xf numFmtId="166" fontId="19" fillId="23" borderId="48" xfId="86" applyNumberFormat="1" applyFont="1" applyFill="1" applyBorder="1" applyAlignment="1">
      <alignment horizontal="center" vertical="center"/>
    </xf>
    <xf numFmtId="0" fontId="17" fillId="0" borderId="0" xfId="0" applyFont="1" applyBorder="1" applyAlignment="1">
      <alignment horizontal="center"/>
    </xf>
    <xf numFmtId="0" fontId="17" fillId="0" borderId="13" xfId="0" applyFont="1" applyBorder="1" applyAlignment="1">
      <alignment horizontal="center"/>
    </xf>
    <xf numFmtId="0" fontId="20" fillId="20" borderId="105" xfId="86" applyFont="1" applyFill="1" applyBorder="1" applyAlignment="1">
      <alignment horizontal="center" vertical="center"/>
    </xf>
    <xf numFmtId="0" fontId="20" fillId="20" borderId="64" xfId="86" applyFont="1" applyFill="1" applyBorder="1" applyAlignment="1">
      <alignment horizontal="center" vertical="center"/>
    </xf>
    <xf numFmtId="0" fontId="20" fillId="20" borderId="67" xfId="86" applyFont="1" applyFill="1" applyBorder="1" applyAlignment="1">
      <alignment horizontal="center" vertical="center"/>
    </xf>
    <xf numFmtId="0" fontId="20" fillId="20" borderId="81" xfId="86" applyFont="1" applyFill="1" applyBorder="1" applyAlignment="1">
      <alignment horizontal="center" vertical="center"/>
    </xf>
    <xf numFmtId="0" fontId="20" fillId="20" borderId="13" xfId="86" applyFont="1" applyFill="1" applyBorder="1" applyAlignment="1">
      <alignment horizontal="center" vertical="center"/>
    </xf>
    <xf numFmtId="0" fontId="20" fillId="20" borderId="66" xfId="86" applyFont="1" applyFill="1" applyBorder="1" applyAlignment="1">
      <alignment horizontal="center" vertical="center"/>
    </xf>
    <xf numFmtId="0" fontId="20" fillId="23" borderId="105" xfId="86" applyFont="1" applyFill="1" applyBorder="1" applyAlignment="1">
      <alignment horizontal="center" vertical="center"/>
    </xf>
    <xf numFmtId="0" fontId="20" fillId="23" borderId="64" xfId="86" applyFont="1" applyFill="1" applyBorder="1" applyAlignment="1">
      <alignment horizontal="center" vertical="center"/>
    </xf>
    <xf numFmtId="0" fontId="20" fillId="23" borderId="67" xfId="86" applyFont="1" applyFill="1" applyBorder="1" applyAlignment="1">
      <alignment horizontal="center" vertical="center"/>
    </xf>
    <xf numFmtId="0" fontId="20" fillId="23" borderId="81" xfId="86" applyFont="1" applyFill="1" applyBorder="1" applyAlignment="1">
      <alignment horizontal="center" vertical="center"/>
    </xf>
    <xf numFmtId="0" fontId="20" fillId="23" borderId="13" xfId="86" applyFont="1" applyFill="1" applyBorder="1" applyAlignment="1">
      <alignment horizontal="center" vertical="center"/>
    </xf>
    <xf numFmtId="0" fontId="20" fillId="23" borderId="66" xfId="86" applyFont="1" applyFill="1" applyBorder="1" applyAlignment="1">
      <alignment horizontal="center" vertical="center"/>
    </xf>
    <xf numFmtId="0" fontId="20" fillId="24" borderId="116" xfId="86" applyFont="1" applyFill="1" applyBorder="1" applyAlignment="1">
      <alignment horizontal="center" vertical="center"/>
    </xf>
    <xf numFmtId="0" fontId="3" fillId="24" borderId="64" xfId="0" applyFont="1" applyFill="1" applyBorder="1" applyAlignment="1"/>
    <xf numFmtId="0" fontId="3" fillId="24" borderId="76" xfId="0" applyFont="1" applyFill="1" applyBorder="1" applyAlignment="1"/>
    <xf numFmtId="0" fontId="3" fillId="24" borderId="71" xfId="0" applyFont="1" applyFill="1" applyBorder="1" applyAlignment="1"/>
    <xf numFmtId="0" fontId="3" fillId="24" borderId="13" xfId="0" applyFont="1" applyFill="1" applyBorder="1" applyAlignment="1"/>
    <xf numFmtId="0" fontId="3" fillId="24" borderId="79" xfId="0" applyFont="1" applyFill="1" applyBorder="1" applyAlignment="1"/>
    <xf numFmtId="0" fontId="19" fillId="24" borderId="113" xfId="86" applyFont="1" applyFill="1" applyBorder="1" applyAlignment="1">
      <alignment horizontal="center"/>
    </xf>
    <xf numFmtId="0" fontId="19" fillId="24" borderId="117" xfId="86" applyFont="1" applyFill="1" applyBorder="1" applyAlignment="1">
      <alignment horizontal="center"/>
    </xf>
    <xf numFmtId="0" fontId="19" fillId="24" borderId="114" xfId="86" applyFont="1" applyFill="1" applyBorder="1" applyAlignment="1">
      <alignment horizontal="center"/>
    </xf>
    <xf numFmtId="0" fontId="20" fillId="24" borderId="75" xfId="86" applyFont="1" applyFill="1" applyBorder="1" applyAlignment="1">
      <alignment horizontal="center" vertical="center"/>
    </xf>
    <xf numFmtId="0" fontId="3" fillId="24" borderId="102" xfId="0" applyFont="1" applyFill="1" applyBorder="1" applyAlignment="1"/>
    <xf numFmtId="0" fontId="19" fillId="21" borderId="118" xfId="86" applyFont="1" applyFill="1" applyBorder="1" applyAlignment="1">
      <alignment horizontal="center" vertical="center"/>
    </xf>
    <xf numFmtId="0" fontId="19" fillId="21" borderId="48" xfId="86" applyFont="1" applyFill="1" applyBorder="1" applyAlignment="1">
      <alignment horizontal="center" vertical="center"/>
    </xf>
    <xf numFmtId="166" fontId="19" fillId="24" borderId="118" xfId="86" applyNumberFormat="1" applyFont="1" applyFill="1" applyBorder="1" applyAlignment="1">
      <alignment horizontal="center" vertical="center"/>
    </xf>
    <xf numFmtId="166" fontId="19" fillId="24" borderId="48" xfId="86" applyNumberFormat="1" applyFont="1" applyFill="1" applyBorder="1" applyAlignment="1">
      <alignment horizontal="center" vertical="center"/>
    </xf>
    <xf numFmtId="0" fontId="20" fillId="23" borderId="75" xfId="86" applyFont="1" applyFill="1" applyBorder="1" applyAlignment="1">
      <alignment horizontal="center" vertical="center"/>
    </xf>
    <xf numFmtId="0" fontId="20" fillId="23" borderId="76" xfId="86" applyFont="1" applyFill="1" applyBorder="1" applyAlignment="1">
      <alignment horizontal="center" vertical="center"/>
    </xf>
    <xf numFmtId="0" fontId="20" fillId="23" borderId="102" xfId="86" applyFont="1" applyFill="1" applyBorder="1" applyAlignment="1">
      <alignment horizontal="center" vertical="center"/>
    </xf>
    <xf numFmtId="0" fontId="20" fillId="23" borderId="79" xfId="86" applyFont="1" applyFill="1" applyBorder="1" applyAlignment="1">
      <alignment horizontal="center" vertical="center"/>
    </xf>
    <xf numFmtId="0" fontId="19" fillId="24" borderId="25" xfId="86" applyFont="1" applyFill="1" applyBorder="1" applyAlignment="1">
      <alignment horizontal="center"/>
    </xf>
    <xf numFmtId="0" fontId="19" fillId="24" borderId="97" xfId="86" applyFont="1" applyFill="1" applyBorder="1" applyAlignment="1">
      <alignment horizontal="center"/>
    </xf>
    <xf numFmtId="0" fontId="20" fillId="0" borderId="0" xfId="70" applyFont="1" applyFill="1" applyBorder="1" applyAlignment="1">
      <alignment horizontal="center"/>
    </xf>
    <xf numFmtId="0" fontId="19" fillId="0" borderId="64" xfId="0" applyFont="1" applyFill="1" applyBorder="1" applyAlignment="1">
      <alignment horizontal="center"/>
    </xf>
    <xf numFmtId="0" fontId="19" fillId="0" borderId="61" xfId="0" applyFont="1" applyFill="1" applyBorder="1" applyAlignment="1">
      <alignment horizontal="center"/>
    </xf>
    <xf numFmtId="0" fontId="19" fillId="0" borderId="105" xfId="0" applyFont="1" applyFill="1" applyBorder="1" applyAlignment="1">
      <alignment horizontal="center"/>
    </xf>
    <xf numFmtId="0" fontId="19" fillId="0" borderId="76" xfId="0" applyFont="1" applyFill="1" applyBorder="1" applyAlignment="1">
      <alignment horizontal="center"/>
    </xf>
    <xf numFmtId="1" fontId="27" fillId="0" borderId="30" xfId="0" applyNumberFormat="1" applyFont="1" applyFill="1" applyBorder="1" applyAlignment="1">
      <alignment horizontal="center"/>
    </xf>
    <xf numFmtId="1" fontId="27" fillId="0" borderId="15" xfId="0" applyNumberFormat="1" applyFont="1" applyFill="1" applyBorder="1" applyAlignment="1">
      <alignment horizontal="center"/>
    </xf>
    <xf numFmtId="1" fontId="27" fillId="0" borderId="16" xfId="0" applyNumberFormat="1" applyFont="1" applyFill="1" applyBorder="1" applyAlignment="1">
      <alignment horizontal="center"/>
    </xf>
    <xf numFmtId="0" fontId="19" fillId="24" borderId="36" xfId="71" applyFont="1" applyFill="1" applyBorder="1" applyAlignment="1">
      <alignment horizontal="center" vertical="center"/>
    </xf>
    <xf numFmtId="0" fontId="19" fillId="24" borderId="42" xfId="71" applyFont="1" applyFill="1" applyBorder="1" applyAlignment="1">
      <alignment horizontal="center" vertical="center"/>
    </xf>
    <xf numFmtId="0" fontId="20" fillId="23" borderId="108" xfId="71" applyFont="1" applyFill="1" applyBorder="1" applyAlignment="1">
      <alignment horizontal="center"/>
    </xf>
    <xf numFmtId="0" fontId="20" fillId="23" borderId="120" xfId="71" applyFont="1" applyFill="1" applyBorder="1" applyAlignment="1">
      <alignment horizontal="center"/>
    </xf>
    <xf numFmtId="0" fontId="20" fillId="24" borderId="108" xfId="71" applyFont="1" applyFill="1" applyBorder="1" applyAlignment="1">
      <alignment horizontal="center"/>
    </xf>
    <xf numFmtId="0" fontId="20" fillId="24" borderId="107" xfId="71" applyFont="1" applyFill="1" applyBorder="1" applyAlignment="1">
      <alignment horizontal="center"/>
    </xf>
    <xf numFmtId="0" fontId="20" fillId="20" borderId="121" xfId="71" applyFont="1" applyFill="1" applyBorder="1" applyAlignment="1">
      <alignment horizontal="center"/>
    </xf>
    <xf numFmtId="0" fontId="20" fillId="20" borderId="108" xfId="71" applyFont="1" applyFill="1" applyBorder="1" applyAlignment="1">
      <alignment horizontal="center"/>
    </xf>
    <xf numFmtId="0" fontId="20" fillId="20" borderId="120" xfId="71" applyFont="1" applyFill="1" applyBorder="1" applyAlignment="1">
      <alignment horizontal="center"/>
    </xf>
    <xf numFmtId="0" fontId="25" fillId="24" borderId="113" xfId="71" applyFont="1" applyFill="1" applyBorder="1" applyAlignment="1">
      <alignment horizontal="center"/>
    </xf>
    <xf numFmtId="0" fontId="25" fillId="24" borderId="117" xfId="71" applyFont="1" applyFill="1" applyBorder="1" applyAlignment="1">
      <alignment horizontal="center"/>
    </xf>
    <xf numFmtId="0" fontId="19" fillId="20" borderId="36" xfId="71" applyFont="1" applyFill="1" applyBorder="1" applyAlignment="1">
      <alignment horizontal="center" vertical="center"/>
    </xf>
    <xf numFmtId="0" fontId="19" fillId="20" borderId="42" xfId="71" applyFont="1" applyFill="1" applyBorder="1" applyAlignment="1">
      <alignment horizontal="center" vertical="center"/>
    </xf>
    <xf numFmtId="0" fontId="19" fillId="23" borderId="27" xfId="71" applyFont="1" applyFill="1" applyBorder="1" applyAlignment="1">
      <alignment horizontal="center" vertical="center"/>
    </xf>
    <xf numFmtId="0" fontId="19" fillId="23" borderId="104" xfId="71" applyFont="1" applyFill="1" applyBorder="1" applyAlignment="1">
      <alignment horizontal="center" vertical="center"/>
    </xf>
    <xf numFmtId="0" fontId="19" fillId="23" borderId="36" xfId="71" applyFont="1" applyFill="1" applyBorder="1" applyAlignment="1">
      <alignment horizontal="center" vertical="center"/>
    </xf>
    <xf numFmtId="0" fontId="19" fillId="23" borderId="42" xfId="71" applyFont="1" applyFill="1" applyBorder="1" applyAlignment="1">
      <alignment horizontal="center" vertical="center"/>
    </xf>
    <xf numFmtId="0" fontId="19" fillId="24" borderId="40" xfId="71" applyFont="1" applyFill="1" applyBorder="1" applyAlignment="1">
      <alignment horizontal="center" vertical="center"/>
    </xf>
    <xf numFmtId="0" fontId="19" fillId="24" borderId="41" xfId="71" applyFont="1" applyFill="1" applyBorder="1" applyAlignment="1">
      <alignment horizontal="center" vertical="center"/>
    </xf>
    <xf numFmtId="0" fontId="25" fillId="23" borderId="119" xfId="71" applyFont="1" applyFill="1" applyBorder="1" applyAlignment="1">
      <alignment horizontal="center"/>
    </xf>
    <xf numFmtId="0" fontId="25" fillId="23" borderId="115" xfId="71" applyFont="1" applyFill="1" applyBorder="1" applyAlignment="1">
      <alignment horizontal="center"/>
    </xf>
    <xf numFmtId="166" fontId="19" fillId="23" borderId="10" xfId="86" applyNumberFormat="1" applyFont="1" applyFill="1" applyBorder="1" applyAlignment="1">
      <alignment horizontal="center" vertical="center"/>
    </xf>
    <xf numFmtId="166" fontId="19" fillId="23" borderId="12" xfId="86" applyNumberFormat="1" applyFont="1" applyFill="1" applyBorder="1" applyAlignment="1">
      <alignment horizontal="center" vertical="center"/>
    </xf>
    <xf numFmtId="0" fontId="25" fillId="20" borderId="119" xfId="71" applyFont="1" applyFill="1" applyBorder="1" applyAlignment="1">
      <alignment horizontal="center" vertical="center"/>
    </xf>
    <xf numFmtId="0" fontId="19" fillId="20" borderId="26" xfId="71" applyFont="1" applyFill="1" applyBorder="1" applyAlignment="1">
      <alignment horizontal="center" vertical="center"/>
    </xf>
    <xf numFmtId="0" fontId="19" fillId="20" borderId="13" xfId="71" applyFont="1" applyFill="1" applyBorder="1" applyAlignment="1">
      <alignment horizontal="center" vertical="center"/>
    </xf>
    <xf numFmtId="0" fontId="19" fillId="20" borderId="27" xfId="71" applyFont="1" applyFill="1" applyBorder="1" applyAlignment="1">
      <alignment horizontal="center" vertical="center"/>
    </xf>
    <xf numFmtId="0" fontId="19" fillId="20" borderId="104" xfId="71" applyFont="1" applyFill="1" applyBorder="1" applyAlignment="1">
      <alignment horizontal="center" vertical="center"/>
    </xf>
    <xf numFmtId="0" fontId="19" fillId="21" borderId="118" xfId="71" applyFont="1" applyFill="1" applyBorder="1" applyAlignment="1">
      <alignment horizontal="center" vertical="center"/>
    </xf>
    <xf numFmtId="0" fontId="19" fillId="21" borderId="51" xfId="71" applyFont="1" applyFill="1" applyBorder="1" applyAlignment="1">
      <alignment horizontal="center" vertical="center"/>
    </xf>
    <xf numFmtId="0" fontId="19" fillId="22" borderId="36" xfId="71" applyFont="1" applyFill="1" applyBorder="1" applyAlignment="1">
      <alignment horizontal="center" vertical="center"/>
    </xf>
    <xf numFmtId="0" fontId="19" fillId="22" borderId="42" xfId="71" applyFont="1" applyFill="1" applyBorder="1" applyAlignment="1">
      <alignment horizontal="center" vertical="center"/>
    </xf>
    <xf numFmtId="0" fontId="19" fillId="22" borderId="26" xfId="71" applyFont="1" applyFill="1" applyBorder="1" applyAlignment="1">
      <alignment horizontal="center" vertical="center"/>
    </xf>
    <xf numFmtId="0" fontId="19" fillId="22" borderId="13" xfId="71" applyFont="1" applyFill="1" applyBorder="1" applyAlignment="1">
      <alignment horizontal="center" vertical="center"/>
    </xf>
    <xf numFmtId="0" fontId="19" fillId="22" borderId="27" xfId="71" applyFont="1" applyFill="1" applyBorder="1" applyAlignment="1">
      <alignment horizontal="center" vertical="center"/>
    </xf>
    <xf numFmtId="0" fontId="19" fillId="22" borderId="104" xfId="71" applyFont="1" applyFill="1" applyBorder="1" applyAlignment="1">
      <alignment horizontal="center" vertical="center"/>
    </xf>
    <xf numFmtId="0" fontId="20" fillId="23" borderId="106" xfId="71" applyFont="1" applyFill="1" applyBorder="1" applyAlignment="1">
      <alignment horizontal="center"/>
    </xf>
    <xf numFmtId="0" fontId="20" fillId="23" borderId="107" xfId="71" applyFont="1" applyFill="1" applyBorder="1" applyAlignment="1">
      <alignment horizontal="center"/>
    </xf>
    <xf numFmtId="0" fontId="20" fillId="24" borderId="106" xfId="71" applyFont="1" applyFill="1" applyBorder="1" applyAlignment="1">
      <alignment horizontal="center"/>
    </xf>
    <xf numFmtId="0" fontId="19" fillId="23" borderId="118" xfId="71" applyFont="1" applyFill="1" applyBorder="1" applyAlignment="1">
      <alignment horizontal="center" vertical="center"/>
    </xf>
    <xf numFmtId="0" fontId="19" fillId="23" borderId="51" xfId="71" applyFont="1" applyFill="1" applyBorder="1" applyAlignment="1">
      <alignment horizontal="center" vertical="center"/>
    </xf>
    <xf numFmtId="0" fontId="25" fillId="23" borderId="113" xfId="71" applyFont="1" applyFill="1" applyBorder="1" applyAlignment="1">
      <alignment horizontal="center"/>
    </xf>
    <xf numFmtId="0" fontId="25" fillId="23" borderId="117" xfId="71" applyFont="1" applyFill="1" applyBorder="1" applyAlignment="1">
      <alignment horizontal="center"/>
    </xf>
    <xf numFmtId="0" fontId="19" fillId="24" borderId="118" xfId="71" applyFont="1" applyFill="1" applyBorder="1" applyAlignment="1">
      <alignment horizontal="center" vertical="center"/>
    </xf>
    <xf numFmtId="0" fontId="19" fillId="24" borderId="51" xfId="71" applyFont="1" applyFill="1" applyBorder="1" applyAlignment="1">
      <alignment horizontal="center" vertical="center"/>
    </xf>
    <xf numFmtId="0" fontId="25" fillId="22" borderId="119" xfId="71" applyFont="1" applyFill="1" applyBorder="1" applyAlignment="1">
      <alignment horizontal="center" vertical="center"/>
    </xf>
    <xf numFmtId="0" fontId="25" fillId="22" borderId="115" xfId="71" applyFont="1" applyFill="1" applyBorder="1" applyAlignment="1">
      <alignment horizontal="center" vertical="center"/>
    </xf>
    <xf numFmtId="0" fontId="15" fillId="20" borderId="108" xfId="79" applyFont="1" applyFill="1" applyBorder="1" applyAlignment="1">
      <alignment horizontal="center" vertical="center"/>
    </xf>
    <xf numFmtId="0" fontId="15" fillId="20" borderId="120" xfId="79" applyFont="1" applyFill="1" applyBorder="1" applyAlignment="1">
      <alignment horizontal="center" vertical="center"/>
    </xf>
    <xf numFmtId="0" fontId="17" fillId="0" borderId="0" xfId="77" applyFont="1" applyFill="1" applyBorder="1" applyAlignment="1">
      <alignment horizontal="center"/>
    </xf>
    <xf numFmtId="0" fontId="19" fillId="21" borderId="43" xfId="79" applyFont="1" applyFill="1" applyBorder="1" applyAlignment="1">
      <alignment horizontal="center" wrapText="1"/>
    </xf>
    <xf numFmtId="0" fontId="19" fillId="21" borderId="51" xfId="79" applyFont="1" applyFill="1" applyBorder="1" applyAlignment="1">
      <alignment horizontal="center" wrapText="1"/>
    </xf>
    <xf numFmtId="49" fontId="15" fillId="21" borderId="122" xfId="79" applyNumberFormat="1" applyFont="1" applyFill="1" applyBorder="1" applyAlignment="1">
      <alignment horizontal="center" vertical="center"/>
    </xf>
    <xf numFmtId="49" fontId="15" fillId="21" borderId="123" xfId="79" applyNumberFormat="1" applyFont="1" applyFill="1" applyBorder="1" applyAlignment="1">
      <alignment horizontal="center" vertical="center"/>
    </xf>
    <xf numFmtId="0" fontId="15" fillId="23" borderId="108" xfId="79" applyFont="1" applyFill="1" applyBorder="1" applyAlignment="1">
      <alignment horizontal="center" vertical="center"/>
    </xf>
    <xf numFmtId="0" fontId="15" fillId="23" borderId="120" xfId="79" applyFont="1" applyFill="1" applyBorder="1" applyAlignment="1">
      <alignment horizontal="center" vertical="center"/>
    </xf>
    <xf numFmtId="0" fontId="15" fillId="24" borderId="108" xfId="79" applyFont="1" applyFill="1" applyBorder="1" applyAlignment="1">
      <alignment horizontal="center" vertical="center"/>
    </xf>
    <xf numFmtId="0" fontId="15" fillId="24" borderId="107" xfId="79" applyFont="1" applyFill="1" applyBorder="1" applyAlignment="1">
      <alignment horizontal="center" vertical="center"/>
    </xf>
    <xf numFmtId="0" fontId="20" fillId="20" borderId="124" xfId="69" applyFont="1" applyFill="1" applyBorder="1" applyAlignment="1">
      <alignment horizontal="center" vertical="center"/>
    </xf>
    <xf numFmtId="0" fontId="20" fillId="20" borderId="108" xfId="69" applyFont="1" applyFill="1" applyBorder="1" applyAlignment="1">
      <alignment horizontal="center" vertical="center"/>
    </xf>
    <xf numFmtId="0" fontId="20" fillId="23" borderId="124" xfId="69" applyFont="1" applyFill="1" applyBorder="1" applyAlignment="1">
      <alignment horizontal="center" vertical="center"/>
    </xf>
    <xf numFmtId="0" fontId="20" fillId="23" borderId="108" xfId="69" applyFont="1" applyFill="1" applyBorder="1" applyAlignment="1">
      <alignment horizontal="center" vertical="center"/>
    </xf>
    <xf numFmtId="0" fontId="20" fillId="23" borderId="120" xfId="69" applyFont="1" applyFill="1" applyBorder="1" applyAlignment="1">
      <alignment horizontal="center" vertical="center"/>
    </xf>
    <xf numFmtId="0" fontId="20" fillId="24" borderId="124" xfId="69" applyFont="1" applyFill="1" applyBorder="1" applyAlignment="1">
      <alignment horizontal="center" vertical="center"/>
    </xf>
    <xf numFmtId="0" fontId="20" fillId="24" borderId="108" xfId="69" applyFont="1" applyFill="1" applyBorder="1" applyAlignment="1">
      <alignment horizontal="center" vertical="center"/>
    </xf>
    <xf numFmtId="0" fontId="20" fillId="24" borderId="107" xfId="69" applyFont="1" applyFill="1" applyBorder="1" applyAlignment="1">
      <alignment horizontal="center" vertical="center"/>
    </xf>
    <xf numFmtId="49" fontId="17" fillId="0" borderId="25" xfId="83" applyNumberFormat="1" applyFont="1" applyFill="1" applyBorder="1" applyAlignment="1">
      <alignment horizontal="center"/>
    </xf>
    <xf numFmtId="49" fontId="17" fillId="0" borderId="26" xfId="83" applyNumberFormat="1" applyFont="1" applyFill="1" applyBorder="1" applyAlignment="1">
      <alignment horizontal="center"/>
    </xf>
    <xf numFmtId="49" fontId="17" fillId="0" borderId="27" xfId="83" applyNumberFormat="1" applyFont="1" applyFill="1" applyBorder="1" applyAlignment="1">
      <alignment horizontal="center"/>
    </xf>
    <xf numFmtId="49" fontId="17" fillId="0" borderId="28" xfId="83" applyNumberFormat="1" applyFont="1" applyFill="1" applyBorder="1" applyAlignment="1">
      <alignment horizontal="center"/>
    </xf>
    <xf numFmtId="49" fontId="17" fillId="0" borderId="0" xfId="83" applyNumberFormat="1" applyFont="1" applyFill="1" applyBorder="1" applyAlignment="1">
      <alignment horizontal="center"/>
    </xf>
    <xf numFmtId="49" fontId="17" fillId="0" borderId="29" xfId="83" applyNumberFormat="1" applyFont="1" applyFill="1" applyBorder="1" applyAlignment="1">
      <alignment horizontal="center"/>
    </xf>
    <xf numFmtId="0" fontId="17" fillId="0" borderId="0" xfId="81" applyFont="1" applyBorder="1" applyAlignment="1">
      <alignment horizontal="center"/>
    </xf>
    <xf numFmtId="0" fontId="19" fillId="0" borderId="0" xfId="0" applyFont="1" applyAlignment="1">
      <alignment horizontal="center"/>
    </xf>
  </cellXfs>
  <cellStyles count="10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Mihrline" xfId="76" xr:uid="{00000000-0005-0000-0000-00004D000000}"/>
    <cellStyle name="Normal_Po991205" xfId="77" xr:uid="{00000000-0005-0000-0000-00004E000000}"/>
    <cellStyle name="Normal_Po991205_Mihrdiv" xfId="78" xr:uid="{00000000-0005-0000-0000-00004F000000}"/>
    <cellStyle name="Normal_Po991205_Podiv" xfId="79" xr:uid="{00000000-0005-0000-0000-000050000000}"/>
    <cellStyle name="Normal_Podiv" xfId="80" xr:uid="{00000000-0005-0000-0000-000051000000}"/>
    <cellStyle name="Normal_Route Name and One Way Miles for 6-24-07 Draft2" xfId="81" xr:uid="{00000000-0005-0000-0000-000053000000}"/>
    <cellStyle name="Normal_RPT424.d071216 working copy" xfId="82" xr:uid="{00000000-0005-0000-0000-000054000000}"/>
    <cellStyle name="Normal_Rt991205" xfId="83" xr:uid="{00000000-0005-0000-0000-000055000000}"/>
    <cellStyle name="Normal_ScheduleNumbers.D021215" xfId="84" xr:uid="{00000000-0005-0000-0000-000056000000}"/>
    <cellStyle name="Normal_Sy991205" xfId="85" xr:uid="{00000000-0005-0000-0000-000057000000}"/>
    <cellStyle name="Normal_Sy991205_Mihrline" xfId="86" xr:uid="{00000000-0005-0000-0000-000058000000}"/>
    <cellStyle name="Normal_Sy991205_System" xfId="87" xr:uid="{00000000-0005-0000-0000-000059000000}"/>
    <cellStyle name="Normal_System" xfId="88" xr:uid="{00000000-0005-0000-0000-00005A000000}"/>
    <cellStyle name="Note 2" xfId="89" xr:uid="{00000000-0005-0000-0000-00005B000000}"/>
    <cellStyle name="Note 2 2" xfId="90" xr:uid="{00000000-0005-0000-0000-00005C000000}"/>
    <cellStyle name="Note 2 2 2" xfId="91" xr:uid="{00000000-0005-0000-0000-00005D000000}"/>
    <cellStyle name="Note 2 3" xfId="92" xr:uid="{00000000-0005-0000-0000-00005E000000}"/>
    <cellStyle name="Note 3" xfId="93" xr:uid="{00000000-0005-0000-0000-00005F000000}"/>
    <cellStyle name="Note 3 2" xfId="94" xr:uid="{00000000-0005-0000-0000-000060000000}"/>
    <cellStyle name="Note 4" xfId="95" xr:uid="{00000000-0005-0000-0000-000061000000}"/>
    <cellStyle name="Note 4 2" xfId="96" xr:uid="{00000000-0005-0000-0000-000062000000}"/>
    <cellStyle name="Note 5" xfId="97" xr:uid="{00000000-0005-0000-0000-000063000000}"/>
    <cellStyle name="Output 2" xfId="98" xr:uid="{00000000-0005-0000-0000-000064000000}"/>
    <cellStyle name="Title" xfId="99" builtinId="15" customBuiltin="1"/>
    <cellStyle name="Title 2" xfId="100" xr:uid="{00000000-0005-0000-0000-000066000000}"/>
    <cellStyle name="Total 2" xfId="101" xr:uid="{00000000-0005-0000-0000-000067000000}"/>
    <cellStyle name="Warning Text 2" xfId="102" xr:uid="{00000000-0005-0000-0000-00006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9525</xdr:rowOff>
    </xdr:from>
    <xdr:to>
      <xdr:col>1</xdr:col>
      <xdr:colOff>1533525</xdr:colOff>
      <xdr:row>4</xdr:row>
      <xdr:rowOff>142875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id="{64B8CB61-9A9F-4D9F-952D-A42000A83F7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7CD4AF60-1AA4-4E57-AE9E-AC249A27DD09}"/>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topLeftCell="A6" workbookViewId="0">
      <selection activeCell="E19" sqref="E19"/>
    </sheetView>
  </sheetViews>
  <sheetFormatPr defaultRowHeight="12.75" x14ac:dyDescent="0.2"/>
  <cols>
    <col min="1" max="1" width="1.7109375" style="9" customWidth="1"/>
    <col min="2" max="2" width="96" style="19" customWidth="1"/>
    <col min="3" max="16384" width="9.140625" style="9"/>
  </cols>
  <sheetData>
    <row r="1" spans="2:12" ht="39" x14ac:dyDescent="0.3">
      <c r="B1" s="8" t="s">
        <v>28</v>
      </c>
      <c r="C1" s="127"/>
      <c r="D1" s="127"/>
      <c r="E1" s="127"/>
      <c r="F1" s="127"/>
      <c r="G1" s="127"/>
      <c r="H1" s="127"/>
      <c r="I1" s="127"/>
      <c r="J1" s="127"/>
      <c r="K1" s="127"/>
      <c r="L1" s="127"/>
    </row>
    <row r="2" spans="2:12" ht="15.75" x14ac:dyDescent="0.2">
      <c r="B2" s="10" t="s">
        <v>29</v>
      </c>
      <c r="C2" s="127"/>
      <c r="D2" s="127"/>
      <c r="E2" s="127"/>
      <c r="F2" s="127"/>
      <c r="G2" s="127"/>
      <c r="H2" s="127"/>
      <c r="I2" s="127"/>
      <c r="J2" s="127"/>
      <c r="K2" s="127"/>
      <c r="L2" s="127"/>
    </row>
    <row r="3" spans="2:12" ht="15.75" x14ac:dyDescent="0.25">
      <c r="B3" s="11" t="s">
        <v>30</v>
      </c>
      <c r="C3" s="127"/>
      <c r="D3" s="127"/>
      <c r="E3" s="127"/>
      <c r="F3" s="127"/>
      <c r="G3" s="127"/>
      <c r="H3" s="127"/>
      <c r="I3" s="127"/>
      <c r="J3" s="127"/>
      <c r="K3" s="127"/>
      <c r="L3" s="127"/>
    </row>
    <row r="4" spans="2:12" x14ac:dyDescent="0.2">
      <c r="B4" s="212"/>
      <c r="C4" s="127"/>
      <c r="D4" s="127"/>
      <c r="E4" s="127"/>
      <c r="F4" s="127"/>
      <c r="G4" s="127"/>
      <c r="H4" s="127"/>
      <c r="I4" s="127"/>
      <c r="J4" s="127"/>
      <c r="K4" s="127"/>
      <c r="L4" s="127"/>
    </row>
    <row r="5" spans="2:12" x14ac:dyDescent="0.2">
      <c r="B5" s="212"/>
      <c r="C5" s="127"/>
      <c r="D5" s="127"/>
      <c r="E5" s="127"/>
      <c r="F5" s="127"/>
      <c r="G5" s="127"/>
      <c r="H5" s="127"/>
      <c r="I5" s="127"/>
      <c r="J5" s="127"/>
      <c r="K5" s="127"/>
      <c r="L5" s="127"/>
    </row>
    <row r="6" spans="2:12" ht="23.25" x14ac:dyDescent="0.35">
      <c r="B6" s="109" t="s">
        <v>1</v>
      </c>
      <c r="C6" s="127"/>
      <c r="D6" s="127"/>
      <c r="E6" s="127"/>
      <c r="F6" s="127"/>
      <c r="G6" s="127"/>
      <c r="H6" s="127"/>
      <c r="I6" s="127"/>
      <c r="J6" s="127"/>
      <c r="K6" s="127"/>
      <c r="L6" s="127" t="s">
        <v>31</v>
      </c>
    </row>
    <row r="7" spans="2:12" ht="23.25" x14ac:dyDescent="0.35">
      <c r="B7" s="138" t="s">
        <v>32</v>
      </c>
      <c r="C7" s="127"/>
      <c r="D7" s="127"/>
      <c r="E7" s="127"/>
      <c r="F7" s="127"/>
      <c r="G7" s="127"/>
      <c r="H7" s="127"/>
      <c r="I7" s="127"/>
      <c r="J7" s="127"/>
      <c r="K7" s="127"/>
      <c r="L7" s="127"/>
    </row>
    <row r="8" spans="2:12" ht="13.5" thickBot="1" x14ac:dyDescent="0.25">
      <c r="B8" s="213"/>
      <c r="C8" s="127"/>
      <c r="D8" s="127"/>
      <c r="E8" s="127"/>
      <c r="F8" s="127"/>
      <c r="G8" s="127"/>
      <c r="H8" s="127"/>
      <c r="I8" s="127"/>
      <c r="J8" s="127"/>
      <c r="K8" s="127"/>
      <c r="L8" s="127"/>
    </row>
    <row r="9" spans="2:12" ht="15" x14ac:dyDescent="0.25">
      <c r="B9" s="12" t="s">
        <v>33</v>
      </c>
      <c r="C9" s="127"/>
      <c r="D9" s="127"/>
      <c r="E9" s="127"/>
      <c r="F9" s="127"/>
      <c r="G9" s="127"/>
      <c r="H9" s="127"/>
      <c r="I9" s="127"/>
      <c r="J9" s="127" t="s">
        <v>31</v>
      </c>
      <c r="K9" s="127"/>
      <c r="L9" s="127"/>
    </row>
    <row r="10" spans="2:12" ht="15" x14ac:dyDescent="0.25">
      <c r="B10" s="13" t="s">
        <v>34</v>
      </c>
      <c r="C10" s="127"/>
      <c r="D10" s="127"/>
      <c r="E10" s="127"/>
      <c r="F10" s="127"/>
      <c r="G10" s="127"/>
      <c r="H10" s="127"/>
      <c r="I10" s="127"/>
      <c r="J10" s="127"/>
      <c r="K10" s="127"/>
      <c r="L10" s="127"/>
    </row>
    <row r="11" spans="2:12" ht="14.25" x14ac:dyDescent="0.2">
      <c r="B11" s="14"/>
      <c r="C11" s="127"/>
      <c r="D11" s="127"/>
      <c r="E11" s="127"/>
      <c r="F11" s="127"/>
      <c r="G11" s="127"/>
      <c r="H11" s="127"/>
      <c r="I11" s="127"/>
      <c r="J11" s="127"/>
      <c r="K11" s="127"/>
      <c r="L11" s="127"/>
    </row>
    <row r="12" spans="2:12" ht="15" x14ac:dyDescent="0.25">
      <c r="B12" s="13" t="s">
        <v>35</v>
      </c>
      <c r="C12" s="127"/>
      <c r="D12" s="127"/>
      <c r="E12" s="127"/>
      <c r="F12" s="127"/>
      <c r="G12" s="127"/>
      <c r="H12" s="127"/>
      <c r="I12" s="127"/>
      <c r="J12" s="127"/>
      <c r="K12" s="127"/>
      <c r="L12" s="127"/>
    </row>
    <row r="13" spans="2:12" ht="14.25" x14ac:dyDescent="0.2">
      <c r="B13" s="14"/>
      <c r="C13" s="127"/>
      <c r="D13" s="127"/>
      <c r="E13" s="127"/>
      <c r="F13" s="127"/>
      <c r="G13" s="127"/>
      <c r="H13" s="127"/>
      <c r="I13" s="127"/>
      <c r="J13" s="127"/>
      <c r="K13" s="127"/>
      <c r="L13" s="127"/>
    </row>
    <row r="14" spans="2:12" ht="15" x14ac:dyDescent="0.25">
      <c r="B14" s="15" t="s">
        <v>36</v>
      </c>
      <c r="C14" s="127"/>
      <c r="D14" s="127"/>
      <c r="E14" s="127"/>
      <c r="F14" s="127"/>
      <c r="G14" s="127"/>
      <c r="H14" s="127"/>
      <c r="I14" s="127"/>
      <c r="J14" s="127"/>
      <c r="K14" s="127"/>
      <c r="L14" s="127"/>
    </row>
    <row r="15" spans="2:12" ht="13.5" thickBot="1" x14ac:dyDescent="0.25">
      <c r="B15" s="213"/>
      <c r="C15" s="127"/>
      <c r="D15" s="127"/>
      <c r="E15" s="127"/>
      <c r="F15" s="127"/>
      <c r="G15" s="127"/>
      <c r="H15" s="127"/>
      <c r="I15" s="127"/>
      <c r="J15" s="127"/>
      <c r="K15" s="127"/>
      <c r="L15" s="127"/>
    </row>
    <row r="16" spans="2:12" ht="22.15" customHeight="1" thickBot="1" x14ac:dyDescent="0.25">
      <c r="B16" s="110" t="s">
        <v>37</v>
      </c>
      <c r="C16" s="127"/>
      <c r="D16" s="127"/>
      <c r="E16" s="127"/>
      <c r="F16" s="127"/>
      <c r="G16" s="127"/>
      <c r="H16" s="127"/>
      <c r="I16" s="127"/>
      <c r="J16" s="127"/>
      <c r="K16" s="127"/>
      <c r="L16" s="127"/>
    </row>
    <row r="17" spans="2:3" ht="102" x14ac:dyDescent="0.2">
      <c r="B17" s="139" t="s">
        <v>38</v>
      </c>
      <c r="C17" s="127"/>
    </row>
    <row r="18" spans="2:3" ht="13.5" thickBot="1" x14ac:dyDescent="0.25">
      <c r="B18" s="16"/>
      <c r="C18" s="127"/>
    </row>
    <row r="19" spans="2:3" ht="22.15" customHeight="1" thickBot="1" x14ac:dyDescent="0.25">
      <c r="B19" s="110" t="s">
        <v>39</v>
      </c>
      <c r="C19" s="127"/>
    </row>
    <row r="20" spans="2:3" ht="22.15" customHeight="1" thickBot="1" x14ac:dyDescent="0.25">
      <c r="B20" s="154" t="s">
        <v>40</v>
      </c>
      <c r="C20" s="127"/>
    </row>
    <row r="21" spans="2:3" ht="30" x14ac:dyDescent="0.25">
      <c r="B21" s="565" t="s">
        <v>41</v>
      </c>
      <c r="C21" s="127"/>
    </row>
    <row r="22" spans="2:3" ht="17.25" customHeight="1" x14ac:dyDescent="0.2">
      <c r="B22" s="141"/>
      <c r="C22" s="127"/>
    </row>
    <row r="23" spans="2:3" ht="17.25" customHeight="1" thickBot="1" x14ac:dyDescent="0.25">
      <c r="B23" s="154" t="s">
        <v>42</v>
      </c>
      <c r="C23" s="127"/>
    </row>
    <row r="24" spans="2:3" ht="17.25" customHeight="1" x14ac:dyDescent="0.25">
      <c r="B24" s="565" t="s">
        <v>43</v>
      </c>
      <c r="C24" s="127"/>
    </row>
    <row r="25" spans="2:3" ht="17.25" customHeight="1" x14ac:dyDescent="0.25">
      <c r="B25" s="203"/>
      <c r="C25" s="127"/>
    </row>
    <row r="26" spans="2:3" ht="17.25" customHeight="1" x14ac:dyDescent="0.25">
      <c r="B26" s="203"/>
      <c r="C26" s="127"/>
    </row>
    <row r="27" spans="2:3" ht="17.25" customHeight="1" x14ac:dyDescent="0.25">
      <c r="B27" s="203"/>
      <c r="C27" s="127"/>
    </row>
    <row r="28" spans="2:3" ht="17.25" customHeight="1" x14ac:dyDescent="0.25">
      <c r="B28" s="203"/>
      <c r="C28" s="127"/>
    </row>
    <row r="29" spans="2:3" ht="17.25" customHeight="1" x14ac:dyDescent="0.25">
      <c r="B29" s="203"/>
      <c r="C29" s="127"/>
    </row>
    <row r="30" spans="2:3" ht="17.25" customHeight="1" x14ac:dyDescent="0.25">
      <c r="B30" s="203"/>
      <c r="C30" s="127"/>
    </row>
    <row r="31" spans="2:3" ht="17.25" customHeight="1" x14ac:dyDescent="0.25">
      <c r="B31" s="203"/>
      <c r="C31" s="127"/>
    </row>
    <row r="32" spans="2:3" ht="17.25" customHeight="1" x14ac:dyDescent="0.25">
      <c r="B32" s="203"/>
      <c r="C32" s="127"/>
    </row>
    <row r="33" spans="2:3" ht="17.25" customHeight="1" x14ac:dyDescent="0.2">
      <c r="B33" s="154" t="s">
        <v>44</v>
      </c>
      <c r="C33" s="127"/>
    </row>
    <row r="34" spans="2:3" ht="27" customHeight="1" x14ac:dyDescent="0.2">
      <c r="B34" s="142" t="s">
        <v>45</v>
      </c>
      <c r="C34" s="127"/>
    </row>
    <row r="35" spans="2:3" s="17" customFormat="1" ht="17.25" customHeight="1" thickBot="1" x14ac:dyDescent="0.25">
      <c r="B35" s="214"/>
      <c r="C35" s="215"/>
    </row>
    <row r="36" spans="2:3" s="17" customFormat="1" ht="17.25" customHeight="1" x14ac:dyDescent="0.2">
      <c r="B36" s="18"/>
      <c r="C36" s="215"/>
    </row>
  </sheetData>
  <phoneticPr fontId="0" type="noConversion"/>
  <printOptions horizontalCentered="1"/>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zoomScaleNormal="100" workbookViewId="0">
      <selection sqref="A1:K1"/>
    </sheetView>
  </sheetViews>
  <sheetFormatPr defaultRowHeight="12.75" x14ac:dyDescent="0.2"/>
  <cols>
    <col min="1" max="1" width="25.85546875" style="21" customWidth="1"/>
    <col min="2" max="2" width="9.85546875" style="21" customWidth="1"/>
    <col min="3" max="3" width="11.140625" style="21" customWidth="1"/>
    <col min="4" max="4" width="9" style="21" customWidth="1"/>
    <col min="5" max="5" width="6.7109375" style="21" bestFit="1" customWidth="1"/>
    <col min="6" max="6" width="11.7109375" style="21" customWidth="1"/>
    <col min="7" max="7" width="9.5703125" style="21" customWidth="1"/>
    <col min="8" max="8" width="20" style="21" customWidth="1"/>
    <col min="9" max="9" width="11.28515625" style="21" bestFit="1" customWidth="1"/>
    <col min="10" max="10" width="12.42578125" style="21" bestFit="1" customWidth="1"/>
    <col min="11" max="11" width="10.85546875" style="21" customWidth="1"/>
    <col min="12" max="16384" width="9.140625" style="21"/>
  </cols>
  <sheetData>
    <row r="1" spans="1:15" s="20" customFormat="1" ht="15" x14ac:dyDescent="0.25">
      <c r="A1" s="573" t="s">
        <v>0</v>
      </c>
      <c r="B1" s="574"/>
      <c r="C1" s="574"/>
      <c r="D1" s="574"/>
      <c r="E1" s="574"/>
      <c r="F1" s="574"/>
      <c r="G1" s="574"/>
      <c r="H1" s="574"/>
      <c r="I1" s="574"/>
      <c r="J1" s="574"/>
      <c r="K1" s="575"/>
    </row>
    <row r="2" spans="1:15" s="20" customFormat="1" ht="15" x14ac:dyDescent="0.25">
      <c r="A2" s="576" t="s">
        <v>1</v>
      </c>
      <c r="B2" s="577"/>
      <c r="C2" s="577"/>
      <c r="D2" s="577"/>
      <c r="E2" s="577"/>
      <c r="F2" s="577"/>
      <c r="G2" s="577"/>
      <c r="H2" s="577"/>
      <c r="I2" s="577"/>
      <c r="J2" s="577"/>
      <c r="K2" s="578"/>
    </row>
    <row r="3" spans="1:15" s="20" customFormat="1" ht="15" x14ac:dyDescent="0.25">
      <c r="A3" s="576" t="str">
        <f xml:space="preserve"> "EFFECTIVE: " &amp; Cover!$B$7</f>
        <v>EFFECTIVE: April 19, 2020</v>
      </c>
      <c r="B3" s="577"/>
      <c r="C3" s="577"/>
      <c r="D3" s="577"/>
      <c r="E3" s="577"/>
      <c r="F3" s="577"/>
      <c r="G3" s="577"/>
      <c r="H3" s="577"/>
      <c r="I3" s="577"/>
      <c r="J3" s="577"/>
      <c r="K3" s="578"/>
    </row>
    <row r="4" spans="1:15" s="20" customFormat="1" ht="15" x14ac:dyDescent="0.25">
      <c r="A4" s="579" t="s">
        <v>2</v>
      </c>
      <c r="B4" s="580"/>
      <c r="C4" s="580"/>
      <c r="D4" s="580"/>
      <c r="E4" s="580"/>
      <c r="F4" s="580"/>
      <c r="G4" s="580"/>
      <c r="H4" s="580"/>
      <c r="I4" s="580"/>
      <c r="J4" s="580"/>
      <c r="K4" s="581"/>
    </row>
    <row r="5" spans="1:15" x14ac:dyDescent="0.2">
      <c r="A5" s="129"/>
      <c r="B5" s="129"/>
      <c r="C5" s="216"/>
      <c r="D5" s="129"/>
      <c r="E5" s="129"/>
      <c r="F5" s="129"/>
      <c r="G5" s="129"/>
      <c r="H5" s="129"/>
      <c r="I5" s="129"/>
      <c r="J5" s="129"/>
      <c r="K5" s="217"/>
      <c r="L5" s="129"/>
      <c r="M5" s="129"/>
      <c r="N5" s="129"/>
      <c r="O5" s="129"/>
    </row>
    <row r="6" spans="1:15" x14ac:dyDescent="0.2">
      <c r="A6" s="129"/>
      <c r="B6" s="129"/>
      <c r="C6" s="216"/>
      <c r="D6" s="129"/>
      <c r="E6" s="129"/>
      <c r="F6" s="129"/>
      <c r="G6" s="129"/>
      <c r="H6" s="129"/>
      <c r="I6" s="129"/>
      <c r="J6" s="129"/>
      <c r="K6" s="217"/>
      <c r="L6" s="129"/>
      <c r="M6" s="129"/>
      <c r="N6" s="129"/>
      <c r="O6" s="129"/>
    </row>
    <row r="7" spans="1:15" ht="18" x14ac:dyDescent="0.25">
      <c r="A7" s="129"/>
      <c r="B7" s="587" t="s">
        <v>3</v>
      </c>
      <c r="C7" s="588"/>
      <c r="D7" s="588"/>
      <c r="E7" s="588"/>
      <c r="F7" s="588"/>
      <c r="G7" s="588"/>
      <c r="H7" s="588"/>
      <c r="I7" s="588"/>
      <c r="J7" s="588"/>
      <c r="K7" s="589"/>
      <c r="L7" s="129"/>
      <c r="M7" s="129"/>
      <c r="N7" s="129"/>
      <c r="O7" s="129"/>
    </row>
    <row r="8" spans="1:15" ht="18.75" thickBot="1" x14ac:dyDescent="0.3">
      <c r="A8" s="22"/>
      <c r="B8" s="129"/>
      <c r="C8" s="129"/>
      <c r="D8" s="129"/>
      <c r="E8" s="129"/>
      <c r="F8" s="129"/>
      <c r="G8" s="129"/>
      <c r="H8" s="129"/>
      <c r="I8" s="129"/>
      <c r="J8" s="129"/>
      <c r="K8" s="218"/>
      <c r="L8" s="129"/>
      <c r="M8" s="129"/>
      <c r="N8" s="129"/>
      <c r="O8" s="129"/>
    </row>
    <row r="9" spans="1:15" ht="27" customHeight="1" x14ac:dyDescent="0.2">
      <c r="A9" s="29"/>
      <c r="B9" s="584" t="s">
        <v>4</v>
      </c>
      <c r="C9" s="585"/>
      <c r="D9" s="585"/>
      <c r="E9" s="586"/>
      <c r="F9" s="582" t="s">
        <v>5</v>
      </c>
      <c r="G9" s="583"/>
      <c r="H9" s="24" t="s">
        <v>6</v>
      </c>
      <c r="I9" s="25"/>
      <c r="J9" s="24" t="s">
        <v>7</v>
      </c>
      <c r="K9" s="25"/>
      <c r="L9" s="129"/>
      <c r="M9" s="129"/>
      <c r="N9" s="129"/>
      <c r="O9" s="129"/>
    </row>
    <row r="10" spans="1:15" ht="16.5" customHeight="1" thickBot="1" x14ac:dyDescent="0.25">
      <c r="A10" s="30" t="s">
        <v>8</v>
      </c>
      <c r="B10" s="26" t="s">
        <v>9</v>
      </c>
      <c r="C10" s="27" t="s">
        <v>10</v>
      </c>
      <c r="D10" s="27" t="s">
        <v>11</v>
      </c>
      <c r="E10" s="28" t="s">
        <v>12</v>
      </c>
      <c r="F10" s="26" t="s">
        <v>13</v>
      </c>
      <c r="G10" s="28" t="s">
        <v>14</v>
      </c>
      <c r="H10" s="26" t="s">
        <v>15</v>
      </c>
      <c r="I10" s="28" t="s">
        <v>16</v>
      </c>
      <c r="J10" s="26" t="s">
        <v>15</v>
      </c>
      <c r="K10" s="28" t="s">
        <v>16</v>
      </c>
      <c r="L10" s="129"/>
      <c r="M10" s="129"/>
      <c r="N10" s="129"/>
      <c r="O10" s="129"/>
    </row>
    <row r="11" spans="1:15" x14ac:dyDescent="0.2">
      <c r="A11" s="219" t="s">
        <v>17</v>
      </c>
      <c r="B11" s="220">
        <v>877</v>
      </c>
      <c r="C11" s="220">
        <v>882</v>
      </c>
      <c r="D11" s="220">
        <v>1024</v>
      </c>
      <c r="E11" s="220">
        <v>79</v>
      </c>
      <c r="F11" s="220"/>
      <c r="G11" s="220"/>
      <c r="H11" s="220">
        <f>SUM(Mihrdiv!B10:C20)</f>
        <v>14602.316666666668</v>
      </c>
      <c r="I11" s="220">
        <f>SUM(Mihrdiv!B10:B20)</f>
        <v>13698.666666666668</v>
      </c>
      <c r="J11" s="220">
        <f>SUM(Mihrdiv!D10:E20)</f>
        <v>169611.93899999981</v>
      </c>
      <c r="K11" s="220">
        <f>SUM(Mihrdiv!D10:D20)</f>
        <v>149075.66599999985</v>
      </c>
      <c r="L11" s="221"/>
      <c r="M11" s="129"/>
      <c r="N11" s="221"/>
      <c r="O11" s="129"/>
    </row>
    <row r="12" spans="1:15" x14ac:dyDescent="0.2">
      <c r="A12" s="219" t="s">
        <v>18</v>
      </c>
      <c r="B12" s="220">
        <v>711</v>
      </c>
      <c r="C12" s="220">
        <v>725</v>
      </c>
      <c r="D12" s="220">
        <v>804</v>
      </c>
      <c r="E12" s="220">
        <v>75</v>
      </c>
      <c r="F12" s="220">
        <v>57</v>
      </c>
      <c r="G12" s="220">
        <v>19</v>
      </c>
      <c r="H12" s="220">
        <v>11658.4</v>
      </c>
      <c r="I12" s="220">
        <v>11016.9</v>
      </c>
      <c r="J12" s="220">
        <v>135213</v>
      </c>
      <c r="K12" s="220">
        <v>120496</v>
      </c>
      <c r="L12" s="221"/>
      <c r="M12" s="221"/>
      <c r="N12" s="221"/>
      <c r="O12" s="129"/>
    </row>
    <row r="13" spans="1:15" x14ac:dyDescent="0.2">
      <c r="A13" s="219" t="s">
        <v>19</v>
      </c>
      <c r="B13" s="220">
        <v>711</v>
      </c>
      <c r="C13" s="220">
        <v>725</v>
      </c>
      <c r="D13" s="220">
        <v>804</v>
      </c>
      <c r="E13" s="220">
        <v>75</v>
      </c>
      <c r="F13" s="220">
        <v>57</v>
      </c>
      <c r="G13" s="220">
        <v>19</v>
      </c>
      <c r="H13" s="220">
        <v>11658.4</v>
      </c>
      <c r="I13" s="220">
        <v>11016.9</v>
      </c>
      <c r="J13" s="220">
        <v>135213</v>
      </c>
      <c r="K13" s="220">
        <v>120496</v>
      </c>
      <c r="L13" s="129"/>
      <c r="M13" s="221"/>
      <c r="N13" s="221"/>
      <c r="O13" s="129"/>
    </row>
    <row r="14" spans="1:15" x14ac:dyDescent="0.2">
      <c r="A14" s="222"/>
      <c r="B14" s="134"/>
      <c r="C14" s="134"/>
      <c r="D14" s="134"/>
      <c r="E14" s="134"/>
      <c r="F14" s="134"/>
      <c r="G14" s="134"/>
      <c r="H14" s="134"/>
      <c r="I14" s="134"/>
      <c r="J14" s="134"/>
      <c r="K14" s="134"/>
      <c r="L14" s="129"/>
      <c r="M14" s="129"/>
      <c r="N14" s="221"/>
      <c r="O14" s="129"/>
    </row>
    <row r="15" spans="1:15" ht="20.25" customHeight="1" x14ac:dyDescent="0.25">
      <c r="A15" s="129"/>
      <c r="B15" s="587" t="s">
        <v>20</v>
      </c>
      <c r="C15" s="588"/>
      <c r="D15" s="588"/>
      <c r="E15" s="588"/>
      <c r="F15" s="588"/>
      <c r="G15" s="588"/>
      <c r="H15" s="588"/>
      <c r="I15" s="588"/>
      <c r="J15" s="588"/>
      <c r="K15" s="589"/>
      <c r="L15" s="129"/>
      <c r="M15" s="129"/>
      <c r="N15" s="129"/>
      <c r="O15" s="129"/>
    </row>
    <row r="16" spans="1:15" ht="20.25" customHeight="1" thickBot="1" x14ac:dyDescent="0.3">
      <c r="A16" s="22"/>
      <c r="B16" s="129"/>
      <c r="C16" s="129"/>
      <c r="D16" s="129"/>
      <c r="E16" s="129"/>
      <c r="F16" s="129"/>
      <c r="G16" s="129"/>
      <c r="H16" s="129"/>
      <c r="I16" s="129"/>
      <c r="J16" s="129"/>
      <c r="K16" s="218"/>
      <c r="L16" s="129"/>
      <c r="M16" s="129"/>
      <c r="N16" s="129"/>
      <c r="O16" s="129"/>
    </row>
    <row r="17" spans="1:12" ht="30" customHeight="1" x14ac:dyDescent="0.2">
      <c r="A17" s="29"/>
      <c r="B17" s="584" t="s">
        <v>4</v>
      </c>
      <c r="C17" s="585"/>
      <c r="D17" s="585"/>
      <c r="E17" s="586"/>
      <c r="F17" s="584" t="s">
        <v>5</v>
      </c>
      <c r="G17" s="586"/>
      <c r="H17" s="24" t="s">
        <v>6</v>
      </c>
      <c r="I17" s="25"/>
      <c r="J17" s="24" t="s">
        <v>7</v>
      </c>
      <c r="K17" s="25"/>
      <c r="L17" s="129"/>
    </row>
    <row r="18" spans="1:12" ht="15.75" customHeight="1" thickBot="1" x14ac:dyDescent="0.25">
      <c r="A18" s="30" t="s">
        <v>8</v>
      </c>
      <c r="B18" s="26" t="s">
        <v>9</v>
      </c>
      <c r="C18" s="27" t="s">
        <v>10</v>
      </c>
      <c r="D18" s="27" t="s">
        <v>11</v>
      </c>
      <c r="E18" s="28" t="s">
        <v>12</v>
      </c>
      <c r="F18" s="26" t="s">
        <v>13</v>
      </c>
      <c r="G18" s="28" t="s">
        <v>14</v>
      </c>
      <c r="H18" s="26" t="s">
        <v>15</v>
      </c>
      <c r="I18" s="28" t="s">
        <v>16</v>
      </c>
      <c r="J18" s="26" t="s">
        <v>15</v>
      </c>
      <c r="K18" s="28" t="s">
        <v>16</v>
      </c>
      <c r="L18" s="129"/>
    </row>
    <row r="19" spans="1:12" x14ac:dyDescent="0.2">
      <c r="A19" s="219" t="s">
        <v>17</v>
      </c>
      <c r="B19" s="220">
        <v>59</v>
      </c>
      <c r="C19" s="220">
        <v>62</v>
      </c>
      <c r="D19" s="220">
        <v>66</v>
      </c>
      <c r="E19" s="220">
        <v>0</v>
      </c>
      <c r="F19" s="220">
        <v>0</v>
      </c>
      <c r="G19" s="220">
        <v>0</v>
      </c>
      <c r="H19" s="220">
        <f>SUM(Mihrdiv!B21:C23)</f>
        <v>985.30000000000007</v>
      </c>
      <c r="I19" s="220">
        <f>SUM(Mihrdiv!B21:B23)</f>
        <v>919.43333333333339</v>
      </c>
      <c r="J19" s="220">
        <f>SUM(Mihrdiv!D21:E23)</f>
        <v>13374.355999999985</v>
      </c>
      <c r="K19" s="220">
        <f>SUM(Mihrdiv!D21:D23)</f>
        <v>11566.605999999985</v>
      </c>
      <c r="L19" s="129"/>
    </row>
    <row r="20" spans="1:12" x14ac:dyDescent="0.2">
      <c r="A20" s="219" t="s">
        <v>18</v>
      </c>
      <c r="B20" s="220">
        <v>49</v>
      </c>
      <c r="C20" s="220">
        <v>55</v>
      </c>
      <c r="D20" s="220">
        <v>56</v>
      </c>
      <c r="E20" s="220">
        <v>0</v>
      </c>
      <c r="F20" s="220">
        <v>0</v>
      </c>
      <c r="G20" s="220">
        <v>0</v>
      </c>
      <c r="H20" s="220">
        <v>819</v>
      </c>
      <c r="I20" s="220">
        <v>767.8</v>
      </c>
      <c r="J20" s="220">
        <v>10878.980999999998</v>
      </c>
      <c r="K20" s="220">
        <v>9500.030999999999</v>
      </c>
      <c r="L20" s="129"/>
    </row>
    <row r="21" spans="1:12" x14ac:dyDescent="0.2">
      <c r="A21" s="219" t="s">
        <v>19</v>
      </c>
      <c r="B21" s="220">
        <v>49</v>
      </c>
      <c r="C21" s="220">
        <v>55</v>
      </c>
      <c r="D21" s="220">
        <v>56</v>
      </c>
      <c r="E21" s="220">
        <v>0</v>
      </c>
      <c r="F21" s="220">
        <v>0</v>
      </c>
      <c r="G21" s="220">
        <v>0</v>
      </c>
      <c r="H21" s="220">
        <v>819</v>
      </c>
      <c r="I21" s="220">
        <v>767.8</v>
      </c>
      <c r="J21" s="220">
        <v>10878.980999999998</v>
      </c>
      <c r="K21" s="220">
        <v>9500.030999999999</v>
      </c>
      <c r="L21" s="129"/>
    </row>
    <row r="22" spans="1:12" ht="16.5" customHeight="1" x14ac:dyDescent="0.2">
      <c r="A22" s="222"/>
      <c r="B22" s="134"/>
      <c r="C22" s="134"/>
      <c r="D22" s="134"/>
      <c r="E22" s="134"/>
      <c r="F22" s="134"/>
      <c r="G22" s="134"/>
      <c r="H22" s="134"/>
      <c r="I22" s="134"/>
      <c r="J22" s="134"/>
      <c r="K22" s="134"/>
      <c r="L22" s="129"/>
    </row>
    <row r="23" spans="1:12" ht="18" x14ac:dyDescent="0.25">
      <c r="A23" s="129"/>
      <c r="B23" s="587" t="s">
        <v>21</v>
      </c>
      <c r="C23" s="588"/>
      <c r="D23" s="588"/>
      <c r="E23" s="588"/>
      <c r="F23" s="588"/>
      <c r="G23" s="588"/>
      <c r="H23" s="588"/>
      <c r="I23" s="588"/>
      <c r="J23" s="588"/>
      <c r="K23" s="589"/>
      <c r="L23" s="129"/>
    </row>
    <row r="24" spans="1:12" ht="18.75" thickBot="1" x14ac:dyDescent="0.3">
      <c r="A24" s="22"/>
      <c r="B24" s="149"/>
      <c r="C24" s="149"/>
      <c r="D24" s="149"/>
      <c r="E24" s="149"/>
      <c r="F24" s="223"/>
      <c r="G24" s="223"/>
      <c r="H24" s="224"/>
      <c r="I24" s="224"/>
      <c r="J24" s="223"/>
      <c r="K24" s="223"/>
      <c r="L24" s="129"/>
    </row>
    <row r="25" spans="1:12" ht="18" customHeight="1" x14ac:dyDescent="0.2">
      <c r="A25" s="31"/>
      <c r="B25" s="584" t="s">
        <v>22</v>
      </c>
      <c r="C25" s="585"/>
      <c r="D25" s="585"/>
      <c r="E25" s="586"/>
      <c r="F25" s="582" t="s">
        <v>23</v>
      </c>
      <c r="G25" s="583"/>
      <c r="H25" s="24" t="s">
        <v>6</v>
      </c>
      <c r="I25" s="25"/>
      <c r="J25" s="24" t="s">
        <v>7</v>
      </c>
      <c r="K25" s="25"/>
      <c r="L25" s="150"/>
    </row>
    <row r="26" spans="1:12" ht="21.75" customHeight="1" thickBot="1" x14ac:dyDescent="0.25">
      <c r="A26" s="32" t="s">
        <v>8</v>
      </c>
      <c r="B26" s="26" t="s">
        <v>9</v>
      </c>
      <c r="C26" s="27" t="s">
        <v>10</v>
      </c>
      <c r="D26" s="27" t="s">
        <v>11</v>
      </c>
      <c r="E26" s="28" t="s">
        <v>12</v>
      </c>
      <c r="F26" s="26" t="s">
        <v>13</v>
      </c>
      <c r="G26" s="28" t="s">
        <v>14</v>
      </c>
      <c r="H26" s="26" t="s">
        <v>15</v>
      </c>
      <c r="I26" s="28" t="s">
        <v>16</v>
      </c>
      <c r="J26" s="26" t="s">
        <v>15</v>
      </c>
      <c r="K26" s="28" t="s">
        <v>16</v>
      </c>
      <c r="L26" s="150"/>
    </row>
    <row r="27" spans="1:12" ht="13.5" customHeight="1" x14ac:dyDescent="0.2">
      <c r="A27" s="225" t="s">
        <v>24</v>
      </c>
      <c r="B27" s="226">
        <f>SUM(Eqline!B166:B171)</f>
        <v>154</v>
      </c>
      <c r="C27" s="226">
        <f>SUM(Eqline!C166:C171)</f>
        <v>154</v>
      </c>
      <c r="D27" s="226">
        <f>SUM(Eqline!D166:D171)</f>
        <v>156</v>
      </c>
      <c r="E27" s="227">
        <f>SUM(Eqline!E166:E171)</f>
        <v>0</v>
      </c>
      <c r="F27" s="209"/>
      <c r="G27" s="209"/>
      <c r="H27" s="228">
        <f>SUM(Mihrline!C163:C168)</f>
        <v>2920.4</v>
      </c>
      <c r="I27" s="228">
        <f>SUM(Mihrline!D163:D168)</f>
        <v>2803</v>
      </c>
      <c r="J27" s="228">
        <f>SUM(Mihrline!E163:E168)</f>
        <v>62215.5</v>
      </c>
      <c r="K27" s="228">
        <f>SUM(Mihrline!F163:F168)</f>
        <v>60352.800000000003</v>
      </c>
      <c r="L27" s="129"/>
    </row>
    <row r="28" spans="1:12" x14ac:dyDescent="0.2">
      <c r="A28" s="225"/>
      <c r="B28" s="226"/>
      <c r="C28" s="226"/>
      <c r="D28" s="226"/>
      <c r="E28" s="227"/>
      <c r="F28" s="209"/>
      <c r="G28" s="209"/>
      <c r="H28" s="228"/>
      <c r="I28" s="228"/>
      <c r="J28" s="228"/>
      <c r="K28" s="228"/>
      <c r="L28" s="129"/>
    </row>
    <row r="29" spans="1:12" x14ac:dyDescent="0.2">
      <c r="A29" s="225" t="s">
        <v>18</v>
      </c>
      <c r="B29" s="226">
        <f>SUM(Eqline!I166:I172)</f>
        <v>124</v>
      </c>
      <c r="C29" s="210">
        <f>SUM(Eqline!J166:J172)</f>
        <v>126</v>
      </c>
      <c r="D29" s="210">
        <f>SUM(Eqline!K166:K172)</f>
        <v>126</v>
      </c>
      <c r="E29" s="209"/>
      <c r="F29" s="209"/>
      <c r="G29" s="209"/>
      <c r="H29" s="229">
        <f>SUM(Mihrline!I163:I168)</f>
        <v>2227.6</v>
      </c>
      <c r="I29" s="229">
        <f>SUM(Mihrline!J163:J168)</f>
        <v>2147.4</v>
      </c>
      <c r="J29" s="229">
        <f>SUM(Mihrline!K163:K168)</f>
        <v>44969.900000000009</v>
      </c>
      <c r="K29" s="229">
        <f>SUM(Mihrline!L163:L168)</f>
        <v>43864.800000000003</v>
      </c>
      <c r="L29" s="129"/>
    </row>
    <row r="30" spans="1:12" x14ac:dyDescent="0.2">
      <c r="A30" s="225" t="s">
        <v>19</v>
      </c>
      <c r="B30" s="210">
        <f>SUM(Eqline!P166:P172)</f>
        <v>124</v>
      </c>
      <c r="C30" s="210">
        <f>SUM(Eqline!Q166:Q172)</f>
        <v>124</v>
      </c>
      <c r="D30" s="210">
        <f>SUM(Eqline!R166:R172)</f>
        <v>126</v>
      </c>
      <c r="E30" s="209"/>
      <c r="F30" s="209"/>
      <c r="G30" s="209"/>
      <c r="H30" s="229">
        <f>SUM(Mihrline!O163:O168)</f>
        <v>2227.6</v>
      </c>
      <c r="I30" s="229">
        <f>SUM(Mihrline!P163:P168)</f>
        <v>2147.4</v>
      </c>
      <c r="J30" s="229">
        <f>SUM(Mihrline!Q163:Q168)</f>
        <v>44969.900000000009</v>
      </c>
      <c r="K30" s="229">
        <f>SUM(Mihrline!R163:R168)</f>
        <v>43864.800000000003</v>
      </c>
      <c r="L30" s="129"/>
    </row>
    <row r="31" spans="1:12" ht="13.5" customHeight="1" thickBot="1" x14ac:dyDescent="0.25">
      <c r="A31" s="230"/>
      <c r="B31" s="217"/>
      <c r="C31" s="217"/>
      <c r="D31" s="217"/>
      <c r="E31" s="217"/>
      <c r="F31" s="217"/>
      <c r="G31" s="217"/>
      <c r="H31" s="231"/>
      <c r="I31" s="231"/>
      <c r="J31" s="232"/>
      <c r="K31" s="233"/>
      <c r="L31" s="129"/>
    </row>
    <row r="32" spans="1:12" ht="18" customHeight="1" x14ac:dyDescent="0.2">
      <c r="A32" s="31"/>
      <c r="B32" s="584" t="s">
        <v>25</v>
      </c>
      <c r="C32" s="585"/>
      <c r="D32" s="585"/>
      <c r="E32" s="586"/>
      <c r="F32" s="582" t="s">
        <v>23</v>
      </c>
      <c r="G32" s="583"/>
      <c r="H32" s="24" t="s">
        <v>26</v>
      </c>
      <c r="I32" s="25"/>
      <c r="J32" s="24" t="s">
        <v>27</v>
      </c>
      <c r="K32" s="25"/>
      <c r="L32" s="150"/>
    </row>
    <row r="33" spans="1:12" ht="21.75" customHeight="1" thickBot="1" x14ac:dyDescent="0.25">
      <c r="A33" s="32" t="s">
        <v>8</v>
      </c>
      <c r="B33" s="26" t="s">
        <v>9</v>
      </c>
      <c r="C33" s="27" t="s">
        <v>10</v>
      </c>
      <c r="D33" s="27" t="s">
        <v>11</v>
      </c>
      <c r="E33" s="28" t="s">
        <v>12</v>
      </c>
      <c r="F33" s="26" t="s">
        <v>13</v>
      </c>
      <c r="G33" s="28" t="s">
        <v>14</v>
      </c>
      <c r="H33" s="26" t="s">
        <v>15</v>
      </c>
      <c r="I33" s="28" t="s">
        <v>16</v>
      </c>
      <c r="J33" s="26" t="s">
        <v>15</v>
      </c>
      <c r="K33" s="28" t="s">
        <v>16</v>
      </c>
      <c r="L33" s="150"/>
    </row>
    <row r="34" spans="1:12" x14ac:dyDescent="0.2">
      <c r="A34" s="225" t="s">
        <v>24</v>
      </c>
      <c r="B34" s="226">
        <f>SUM(Eqline!B175:B180)</f>
        <v>49</v>
      </c>
      <c r="C34" s="210">
        <f>SUM(Eqline!C175:C180)</f>
        <v>49</v>
      </c>
      <c r="D34" s="210">
        <f>SUM(Eqline!D175:D180)</f>
        <v>50</v>
      </c>
      <c r="E34" s="209"/>
      <c r="F34" s="209"/>
      <c r="G34" s="209"/>
      <c r="H34" s="229">
        <f>SUM(Mihrline!C171:C176)</f>
        <v>925.5</v>
      </c>
      <c r="I34" s="229">
        <f>SUM(Mihrline!D171:D176)</f>
        <v>888.7</v>
      </c>
      <c r="J34" s="229">
        <f>SUM(Mihrline!E171:E176)</f>
        <v>19750.100000000002</v>
      </c>
      <c r="K34" s="229">
        <f>SUM(Mihrline!F171:F176)</f>
        <v>19141.3</v>
      </c>
      <c r="L34" s="129"/>
    </row>
    <row r="35" spans="1:12" x14ac:dyDescent="0.2">
      <c r="A35" s="225"/>
      <c r="B35" s="210"/>
      <c r="C35" s="210"/>
      <c r="D35" s="210"/>
      <c r="E35" s="209"/>
      <c r="F35" s="209"/>
      <c r="G35" s="209"/>
      <c r="H35" s="229"/>
      <c r="I35" s="229"/>
      <c r="J35" s="229"/>
      <c r="K35" s="229"/>
      <c r="L35" s="129"/>
    </row>
    <row r="36" spans="1:12" x14ac:dyDescent="0.2">
      <c r="A36" s="225" t="s">
        <v>18</v>
      </c>
      <c r="B36" s="210">
        <f>SUM(Eqline!I175:I181)</f>
        <v>49</v>
      </c>
      <c r="C36" s="210">
        <f>SUM(Eqline!J175:J181)</f>
        <v>49</v>
      </c>
      <c r="D36" s="210">
        <f>SUM(Eqline!K175:K181)</f>
        <v>49</v>
      </c>
      <c r="E36" s="209"/>
      <c r="F36" s="209"/>
      <c r="G36" s="209"/>
      <c r="H36" s="229">
        <f>SUM(Mihrline!I171:I176)</f>
        <v>880.80000000000007</v>
      </c>
      <c r="I36" s="229">
        <f>SUM(Mihrline!J171:J176)</f>
        <v>848.3</v>
      </c>
      <c r="J36" s="229">
        <f>SUM(Mihrline!K171:K176)</f>
        <v>18109.5</v>
      </c>
      <c r="K36" s="229">
        <f>SUM(Mihrline!L171:L176)</f>
        <v>17627.5</v>
      </c>
      <c r="L36" s="129"/>
    </row>
    <row r="37" spans="1:12" x14ac:dyDescent="0.2">
      <c r="A37" s="225" t="s">
        <v>19</v>
      </c>
      <c r="B37" s="210">
        <f>SUM(Eqline!P175:P181)</f>
        <v>49</v>
      </c>
      <c r="C37" s="210">
        <f>SUM(Eqline!Q175:Q181)</f>
        <v>49</v>
      </c>
      <c r="D37" s="210">
        <f>SUM(Eqline!R175:R181)</f>
        <v>49</v>
      </c>
      <c r="E37" s="209"/>
      <c r="F37" s="209"/>
      <c r="G37" s="209"/>
      <c r="H37" s="229">
        <f>SUM(Mihrline!O171:O176)</f>
        <v>880.80000000000007</v>
      </c>
      <c r="I37" s="229">
        <f>SUM(Mihrline!P171:P176)</f>
        <v>848.3</v>
      </c>
      <c r="J37" s="229">
        <f>SUM(Mihrline!Q171:Q176)</f>
        <v>18109.5</v>
      </c>
      <c r="K37" s="229">
        <f>SUM(Mihrline!R171:R176)</f>
        <v>17627.5</v>
      </c>
      <c r="L37" s="129"/>
    </row>
  </sheetData>
  <mergeCells count="15">
    <mergeCell ref="A1:K1"/>
    <mergeCell ref="A2:K2"/>
    <mergeCell ref="A3:K3"/>
    <mergeCell ref="A4:K4"/>
    <mergeCell ref="F32:G32"/>
    <mergeCell ref="B32:E32"/>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79"/>
  <sheetViews>
    <sheetView workbookViewId="0">
      <pane ySplit="7" topLeftCell="A134" activePane="bottomLeft" state="frozen"/>
      <selection pane="bottomLeft" activeCell="T139" sqref="T139"/>
    </sheetView>
  </sheetViews>
  <sheetFormatPr defaultRowHeight="12.75" x14ac:dyDescent="0.2"/>
  <cols>
    <col min="1" max="1" width="9.140625" style="9"/>
    <col min="2" max="2" width="10.140625" style="9" bestFit="1" customWidth="1"/>
    <col min="3" max="4" width="9.28515625" style="9" customWidth="1"/>
    <col min="5" max="5" width="9.42578125" style="9" customWidth="1"/>
    <col min="6" max="6" width="13.5703125" style="9" customWidth="1"/>
    <col min="7" max="7" width="13.5703125" style="156" customWidth="1"/>
    <col min="8" max="8" width="10.140625" style="9" bestFit="1" customWidth="1"/>
    <col min="9" max="9" width="8.42578125" style="9" customWidth="1"/>
    <col min="10" max="10" width="10" style="9" bestFit="1" customWidth="1"/>
    <col min="11" max="12" width="10.140625" style="9" bestFit="1" customWidth="1"/>
    <col min="13" max="13" width="10.140625" style="156" customWidth="1"/>
    <col min="14" max="14" width="10.140625" style="9" bestFit="1" customWidth="1"/>
    <col min="15" max="15" width="8" style="9" customWidth="1"/>
    <col min="16" max="16" width="10" style="9" bestFit="1" customWidth="1"/>
    <col min="17" max="18" width="10.140625" style="9" bestFit="1" customWidth="1"/>
    <col min="19" max="19" width="9.140625" style="23"/>
    <col min="20" max="16384" width="9.140625" style="9"/>
  </cols>
  <sheetData>
    <row r="1" spans="1:19" ht="15.75" x14ac:dyDescent="0.25">
      <c r="A1" s="33"/>
      <c r="B1" s="34"/>
      <c r="C1" s="35"/>
      <c r="D1" s="611" t="s">
        <v>0</v>
      </c>
      <c r="E1" s="611"/>
      <c r="F1" s="611"/>
      <c r="G1" s="611"/>
      <c r="H1" s="611"/>
      <c r="I1" s="611"/>
      <c r="J1" s="611"/>
      <c r="K1" s="611"/>
      <c r="L1" s="611"/>
      <c r="M1" s="611"/>
      <c r="N1" s="611"/>
      <c r="O1" s="611"/>
      <c r="P1" s="611"/>
      <c r="Q1" s="35"/>
      <c r="R1" s="35"/>
      <c r="S1" s="149"/>
    </row>
    <row r="2" spans="1:19" ht="15.75" x14ac:dyDescent="0.25">
      <c r="A2" s="33"/>
      <c r="B2" s="34"/>
      <c r="C2" s="35"/>
      <c r="D2" s="611" t="s">
        <v>46</v>
      </c>
      <c r="E2" s="611"/>
      <c r="F2" s="611"/>
      <c r="G2" s="611"/>
      <c r="H2" s="611"/>
      <c r="I2" s="611"/>
      <c r="J2" s="611"/>
      <c r="K2" s="611"/>
      <c r="L2" s="611"/>
      <c r="M2" s="611"/>
      <c r="N2" s="611"/>
      <c r="O2" s="611"/>
      <c r="P2" s="611"/>
      <c r="Q2" s="35"/>
      <c r="R2" s="35"/>
      <c r="S2" s="149"/>
    </row>
    <row r="3" spans="1:19" ht="16.5" thickBot="1" x14ac:dyDescent="0.3">
      <c r="A3" s="33"/>
      <c r="B3" s="34"/>
      <c r="C3" s="35"/>
      <c r="D3" s="612" t="str">
        <f>System!A3</f>
        <v>EFFECTIVE: April 19, 2020</v>
      </c>
      <c r="E3" s="612"/>
      <c r="F3" s="612"/>
      <c r="G3" s="612"/>
      <c r="H3" s="612"/>
      <c r="I3" s="612"/>
      <c r="J3" s="612"/>
      <c r="K3" s="612"/>
      <c r="L3" s="612"/>
      <c r="M3" s="612"/>
      <c r="N3" s="612"/>
      <c r="O3" s="612"/>
      <c r="P3" s="612"/>
      <c r="Q3" s="35"/>
      <c r="R3" s="35"/>
      <c r="S3" s="149"/>
    </row>
    <row r="4" spans="1:19" ht="15.75" customHeight="1" x14ac:dyDescent="0.2">
      <c r="A4" s="590"/>
      <c r="B4" s="613" t="s">
        <v>47</v>
      </c>
      <c r="C4" s="614"/>
      <c r="D4" s="614"/>
      <c r="E4" s="614"/>
      <c r="F4" s="615"/>
      <c r="G4" s="598"/>
      <c r="H4" s="619" t="s">
        <v>48</v>
      </c>
      <c r="I4" s="620"/>
      <c r="J4" s="620"/>
      <c r="K4" s="620"/>
      <c r="L4" s="621"/>
      <c r="M4" s="605"/>
      <c r="N4" s="625" t="s">
        <v>49</v>
      </c>
      <c r="O4" s="626"/>
      <c r="P4" s="626"/>
      <c r="Q4" s="626"/>
      <c r="R4" s="627"/>
      <c r="S4" s="149"/>
    </row>
    <row r="5" spans="1:19" ht="12.75" customHeight="1" thickBot="1" x14ac:dyDescent="0.25">
      <c r="A5" s="591"/>
      <c r="B5" s="616"/>
      <c r="C5" s="617"/>
      <c r="D5" s="617"/>
      <c r="E5" s="617"/>
      <c r="F5" s="618"/>
      <c r="G5" s="599"/>
      <c r="H5" s="622"/>
      <c r="I5" s="623"/>
      <c r="J5" s="623"/>
      <c r="K5" s="623"/>
      <c r="L5" s="624"/>
      <c r="M5" s="606"/>
      <c r="N5" s="628"/>
      <c r="O5" s="629"/>
      <c r="P5" s="629"/>
      <c r="Q5" s="629"/>
      <c r="R5" s="630"/>
      <c r="S5" s="149"/>
    </row>
    <row r="6" spans="1:19" ht="13.5" customHeight="1" thickBot="1" x14ac:dyDescent="0.25">
      <c r="A6" s="590" t="s">
        <v>50</v>
      </c>
      <c r="B6" s="590" t="s">
        <v>51</v>
      </c>
      <c r="C6" s="600" t="s">
        <v>6</v>
      </c>
      <c r="D6" s="601"/>
      <c r="E6" s="600" t="s">
        <v>7</v>
      </c>
      <c r="F6" s="602"/>
      <c r="G6" s="598" t="s">
        <v>50</v>
      </c>
      <c r="H6" s="598" t="s">
        <v>51</v>
      </c>
      <c r="I6" s="603" t="s">
        <v>6</v>
      </c>
      <c r="J6" s="604"/>
      <c r="K6" s="603" t="s">
        <v>7</v>
      </c>
      <c r="L6" s="607"/>
      <c r="M6" s="605" t="s">
        <v>50</v>
      </c>
      <c r="N6" s="605" t="s">
        <v>51</v>
      </c>
      <c r="O6" s="631" t="s">
        <v>6</v>
      </c>
      <c r="P6" s="633"/>
      <c r="Q6" s="631" t="s">
        <v>7</v>
      </c>
      <c r="R6" s="632"/>
      <c r="S6" s="149"/>
    </row>
    <row r="7" spans="1:19" ht="14.25" customHeight="1" thickTop="1" thickBot="1" x14ac:dyDescent="0.25">
      <c r="A7" s="591"/>
      <c r="B7" s="591"/>
      <c r="C7" s="234" t="s">
        <v>15</v>
      </c>
      <c r="D7" s="235" t="s">
        <v>16</v>
      </c>
      <c r="E7" s="234" t="s">
        <v>15</v>
      </c>
      <c r="F7" s="236" t="s">
        <v>16</v>
      </c>
      <c r="G7" s="599"/>
      <c r="H7" s="599"/>
      <c r="I7" s="237" t="s">
        <v>15</v>
      </c>
      <c r="J7" s="238" t="s">
        <v>16</v>
      </c>
      <c r="K7" s="237" t="s">
        <v>15</v>
      </c>
      <c r="L7" s="239" t="s">
        <v>16</v>
      </c>
      <c r="M7" s="606"/>
      <c r="N7" s="606"/>
      <c r="O7" s="240" t="s">
        <v>15</v>
      </c>
      <c r="P7" s="241" t="s">
        <v>16</v>
      </c>
      <c r="Q7" s="240" t="s">
        <v>15</v>
      </c>
      <c r="R7" s="242" t="s">
        <v>16</v>
      </c>
      <c r="S7" s="149"/>
    </row>
    <row r="8" spans="1:19" ht="12.75" customHeight="1" x14ac:dyDescent="0.2">
      <c r="A8" s="36"/>
      <c r="B8" s="37"/>
      <c r="C8" s="36"/>
      <c r="D8" s="36"/>
      <c r="E8" s="36"/>
      <c r="F8" s="36"/>
      <c r="G8" s="155"/>
      <c r="H8" s="38"/>
      <c r="I8" s="39"/>
      <c r="J8" s="39"/>
      <c r="K8" s="39"/>
      <c r="L8" s="39"/>
      <c r="M8" s="155"/>
      <c r="N8" s="40"/>
      <c r="O8" s="36"/>
      <c r="P8" s="36"/>
      <c r="Q8" s="36"/>
      <c r="R8" s="36"/>
      <c r="S8" s="149"/>
    </row>
    <row r="9" spans="1:19" ht="16.5" customHeight="1" x14ac:dyDescent="0.25">
      <c r="A9" s="243"/>
      <c r="B9" s="244"/>
      <c r="C9" s="245"/>
      <c r="D9" s="245"/>
      <c r="E9" s="245"/>
      <c r="F9" s="245"/>
      <c r="G9" s="246"/>
      <c r="H9" s="595" t="s">
        <v>52</v>
      </c>
      <c r="I9" s="596"/>
      <c r="J9" s="596"/>
      <c r="K9" s="596"/>
      <c r="L9" s="597"/>
      <c r="M9" s="157"/>
      <c r="N9" s="247"/>
      <c r="O9" s="245"/>
      <c r="P9" s="245"/>
      <c r="Q9" s="245"/>
      <c r="R9" s="245"/>
      <c r="S9" s="149"/>
    </row>
    <row r="10" spans="1:19" ht="16.5" customHeight="1" thickBot="1" x14ac:dyDescent="0.3">
      <c r="A10" s="243"/>
      <c r="B10" s="244"/>
      <c r="C10" s="245"/>
      <c r="D10" s="245"/>
      <c r="E10" s="245"/>
      <c r="F10" s="245"/>
      <c r="G10" s="246"/>
      <c r="H10" s="61"/>
      <c r="I10" s="61"/>
      <c r="J10" s="61"/>
      <c r="K10" s="61"/>
      <c r="L10" s="61"/>
      <c r="M10" s="157"/>
      <c r="N10" s="247"/>
      <c r="O10" s="245"/>
      <c r="P10" s="245"/>
      <c r="Q10" s="245"/>
      <c r="R10" s="245"/>
      <c r="S10" s="149"/>
    </row>
    <row r="11" spans="1:19" ht="13.5" customHeight="1" x14ac:dyDescent="0.2">
      <c r="A11" s="181">
        <v>2</v>
      </c>
      <c r="B11" s="248" t="s">
        <v>53</v>
      </c>
      <c r="C11" s="249">
        <v>195.93333333333334</v>
      </c>
      <c r="D11" s="250">
        <v>185.25</v>
      </c>
      <c r="E11" s="249">
        <v>2012.0080000000019</v>
      </c>
      <c r="F11" s="251">
        <v>1820.3080000000007</v>
      </c>
      <c r="G11" s="204">
        <v>2</v>
      </c>
      <c r="H11" s="252" t="s">
        <v>53</v>
      </c>
      <c r="I11" s="253">
        <v>195.9</v>
      </c>
      <c r="J11" s="254">
        <v>185.3</v>
      </c>
      <c r="K11" s="253">
        <v>2012</v>
      </c>
      <c r="L11" s="255">
        <v>1820.3</v>
      </c>
      <c r="M11" s="178">
        <v>2</v>
      </c>
      <c r="N11" s="256" t="s">
        <v>53</v>
      </c>
      <c r="O11" s="257">
        <v>195.9</v>
      </c>
      <c r="P11" s="257">
        <v>185.3</v>
      </c>
      <c r="Q11" s="258">
        <v>2012</v>
      </c>
      <c r="R11" s="259">
        <v>1820.3</v>
      </c>
      <c r="S11" s="149"/>
    </row>
    <row r="12" spans="1:19" ht="12.75" customHeight="1" x14ac:dyDescent="0.2">
      <c r="A12" s="180">
        <v>4</v>
      </c>
      <c r="B12" s="260" t="s">
        <v>54</v>
      </c>
      <c r="C12" s="111">
        <v>302.8</v>
      </c>
      <c r="D12" s="112">
        <v>282.2</v>
      </c>
      <c r="E12" s="111">
        <v>3135.4870000000055</v>
      </c>
      <c r="F12" s="261">
        <v>2721.4370000000031</v>
      </c>
      <c r="G12" s="205">
        <v>4</v>
      </c>
      <c r="H12" s="262" t="s">
        <v>54</v>
      </c>
      <c r="I12" s="117">
        <v>302.8</v>
      </c>
      <c r="J12" s="118">
        <v>282.2</v>
      </c>
      <c r="K12" s="117">
        <v>3135.5</v>
      </c>
      <c r="L12" s="184">
        <v>2721.4</v>
      </c>
      <c r="M12" s="179">
        <v>4</v>
      </c>
      <c r="N12" s="263" t="s">
        <v>54</v>
      </c>
      <c r="O12" s="121">
        <v>302.8</v>
      </c>
      <c r="P12" s="121">
        <v>282.2</v>
      </c>
      <c r="Q12" s="122">
        <v>3135.5</v>
      </c>
      <c r="R12" s="264">
        <v>2721.4</v>
      </c>
      <c r="S12" s="149"/>
    </row>
    <row r="13" spans="1:19" ht="13.5" customHeight="1" x14ac:dyDescent="0.2">
      <c r="A13" s="180">
        <v>10</v>
      </c>
      <c r="B13" s="260" t="s">
        <v>55</v>
      </c>
      <c r="C13" s="111">
        <v>152.06666666666666</v>
      </c>
      <c r="D13" s="112">
        <v>146.25</v>
      </c>
      <c r="E13" s="111">
        <v>1531.946999999999</v>
      </c>
      <c r="F13" s="261">
        <v>1395.3369999999995</v>
      </c>
      <c r="G13" s="205">
        <v>10</v>
      </c>
      <c r="H13" s="262" t="s">
        <v>55</v>
      </c>
      <c r="I13" s="117">
        <v>152.1</v>
      </c>
      <c r="J13" s="118">
        <v>146.30000000000001</v>
      </c>
      <c r="K13" s="117">
        <v>1531.9</v>
      </c>
      <c r="L13" s="184">
        <v>1395.3</v>
      </c>
      <c r="M13" s="179">
        <v>10</v>
      </c>
      <c r="N13" s="263" t="s">
        <v>55</v>
      </c>
      <c r="O13" s="121">
        <v>152.1</v>
      </c>
      <c r="P13" s="121">
        <v>146.30000000000001</v>
      </c>
      <c r="Q13" s="122">
        <v>1531.9</v>
      </c>
      <c r="R13" s="264">
        <v>1395.3</v>
      </c>
      <c r="S13" s="149"/>
    </row>
    <row r="14" spans="1:19" ht="12.75" customHeight="1" x14ac:dyDescent="0.2">
      <c r="A14" s="180">
        <v>14</v>
      </c>
      <c r="B14" s="260">
        <v>7</v>
      </c>
      <c r="C14" s="111">
        <v>195.56666666666666</v>
      </c>
      <c r="D14" s="112">
        <v>186.01666666666668</v>
      </c>
      <c r="E14" s="111">
        <v>2001.3060000000014</v>
      </c>
      <c r="F14" s="261">
        <v>1884.9560000000015</v>
      </c>
      <c r="G14" s="205">
        <v>14</v>
      </c>
      <c r="H14" s="262">
        <v>7</v>
      </c>
      <c r="I14" s="117">
        <v>195.6</v>
      </c>
      <c r="J14" s="118">
        <v>186</v>
      </c>
      <c r="K14" s="117">
        <v>2001.3</v>
      </c>
      <c r="L14" s="184">
        <v>1885</v>
      </c>
      <c r="M14" s="179">
        <v>14</v>
      </c>
      <c r="N14" s="263">
        <v>7</v>
      </c>
      <c r="O14" s="121">
        <v>195.6</v>
      </c>
      <c r="P14" s="121">
        <v>186</v>
      </c>
      <c r="Q14" s="122">
        <v>2001.3</v>
      </c>
      <c r="R14" s="264">
        <v>1885</v>
      </c>
      <c r="S14" s="149"/>
    </row>
    <row r="15" spans="1:19" ht="13.5" customHeight="1" x14ac:dyDescent="0.2">
      <c r="A15" s="180">
        <v>16</v>
      </c>
      <c r="B15" s="260" t="s">
        <v>56</v>
      </c>
      <c r="C15" s="111">
        <v>322.5</v>
      </c>
      <c r="D15" s="112">
        <v>299.43333333333334</v>
      </c>
      <c r="E15" s="111">
        <v>2934.0980000000036</v>
      </c>
      <c r="F15" s="261">
        <v>2552.5879999999993</v>
      </c>
      <c r="G15" s="205">
        <v>16</v>
      </c>
      <c r="H15" s="262" t="s">
        <v>56</v>
      </c>
      <c r="I15" s="117">
        <v>262.60000000000002</v>
      </c>
      <c r="J15" s="118">
        <v>242.8</v>
      </c>
      <c r="K15" s="117">
        <v>2425</v>
      </c>
      <c r="L15" s="184">
        <v>2089.5</v>
      </c>
      <c r="M15" s="179">
        <v>16</v>
      </c>
      <c r="N15" s="263" t="s">
        <v>56</v>
      </c>
      <c r="O15" s="121">
        <v>262.60000000000002</v>
      </c>
      <c r="P15" s="121">
        <v>242.8</v>
      </c>
      <c r="Q15" s="122">
        <v>2425</v>
      </c>
      <c r="R15" s="264">
        <v>2089.5</v>
      </c>
      <c r="S15" s="149"/>
    </row>
    <row r="16" spans="1:19" ht="12.75" customHeight="1" x14ac:dyDescent="0.2">
      <c r="A16" s="180">
        <v>18</v>
      </c>
      <c r="B16" s="260">
        <v>1</v>
      </c>
      <c r="C16" s="111">
        <v>216.51666666666668</v>
      </c>
      <c r="D16" s="112">
        <v>203.8</v>
      </c>
      <c r="E16" s="111">
        <v>2024.0520000000013</v>
      </c>
      <c r="F16" s="261">
        <v>1799.8520000000008</v>
      </c>
      <c r="G16" s="205">
        <v>18</v>
      </c>
      <c r="H16" s="262">
        <v>1</v>
      </c>
      <c r="I16" s="117">
        <v>216.5</v>
      </c>
      <c r="J16" s="118">
        <v>203.8</v>
      </c>
      <c r="K16" s="117">
        <v>2024.1</v>
      </c>
      <c r="L16" s="184">
        <v>1799.9</v>
      </c>
      <c r="M16" s="179">
        <v>18</v>
      </c>
      <c r="N16" s="263">
        <v>1</v>
      </c>
      <c r="O16" s="121">
        <v>216.5</v>
      </c>
      <c r="P16" s="121">
        <v>203.8</v>
      </c>
      <c r="Q16" s="122">
        <v>2024.1</v>
      </c>
      <c r="R16" s="264">
        <v>1799.9</v>
      </c>
      <c r="S16" s="149"/>
    </row>
    <row r="17" spans="1:22" ht="13.5" customHeight="1" x14ac:dyDescent="0.2">
      <c r="A17" s="180">
        <v>20</v>
      </c>
      <c r="B17" s="260" t="s">
        <v>56</v>
      </c>
      <c r="C17" s="111">
        <v>195.56666666666666</v>
      </c>
      <c r="D17" s="112">
        <v>183.41666666666666</v>
      </c>
      <c r="E17" s="111">
        <v>2016.2740000000019</v>
      </c>
      <c r="F17" s="261">
        <v>1755.5140000000022</v>
      </c>
      <c r="G17" s="205">
        <v>20</v>
      </c>
      <c r="H17" s="262" t="s">
        <v>56</v>
      </c>
      <c r="I17" s="117">
        <v>195.6</v>
      </c>
      <c r="J17" s="118">
        <v>183.4</v>
      </c>
      <c r="K17" s="117">
        <v>2016.3</v>
      </c>
      <c r="L17" s="184">
        <v>1755.5</v>
      </c>
      <c r="M17" s="179">
        <v>20</v>
      </c>
      <c r="N17" s="263" t="s">
        <v>56</v>
      </c>
      <c r="O17" s="121">
        <v>195.6</v>
      </c>
      <c r="P17" s="121">
        <v>183.4</v>
      </c>
      <c r="Q17" s="122">
        <v>2016.3</v>
      </c>
      <c r="R17" s="264">
        <v>1755.5</v>
      </c>
      <c r="S17" s="149"/>
      <c r="T17" s="127"/>
      <c r="U17" s="127"/>
      <c r="V17" s="127"/>
    </row>
    <row r="18" spans="1:22" ht="12.75" customHeight="1" x14ac:dyDescent="0.2">
      <c r="A18" s="180">
        <v>28</v>
      </c>
      <c r="B18" s="260" t="s">
        <v>57</v>
      </c>
      <c r="C18" s="111">
        <v>239.23333333333332</v>
      </c>
      <c r="D18" s="112">
        <v>225.96666666666667</v>
      </c>
      <c r="E18" s="111">
        <v>2401.0230000000024</v>
      </c>
      <c r="F18" s="261">
        <v>2148.823000000003</v>
      </c>
      <c r="G18" s="205">
        <v>28</v>
      </c>
      <c r="H18" s="262" t="s">
        <v>57</v>
      </c>
      <c r="I18" s="117">
        <v>239.2</v>
      </c>
      <c r="J18" s="118">
        <v>226</v>
      </c>
      <c r="K18" s="117">
        <v>2401</v>
      </c>
      <c r="L18" s="184">
        <v>2148.8000000000002</v>
      </c>
      <c r="M18" s="179">
        <v>28</v>
      </c>
      <c r="N18" s="263" t="s">
        <v>57</v>
      </c>
      <c r="O18" s="121">
        <v>239.2</v>
      </c>
      <c r="P18" s="121">
        <v>226</v>
      </c>
      <c r="Q18" s="122">
        <v>2401</v>
      </c>
      <c r="R18" s="264">
        <v>2148.8000000000002</v>
      </c>
      <c r="S18" s="149"/>
      <c r="T18" s="127"/>
      <c r="U18" s="127"/>
      <c r="V18" s="127"/>
    </row>
    <row r="19" spans="1:22" ht="13.5" customHeight="1" x14ac:dyDescent="0.2">
      <c r="A19" s="180">
        <v>30</v>
      </c>
      <c r="B19" s="260" t="s">
        <v>53</v>
      </c>
      <c r="C19" s="111">
        <v>216.85</v>
      </c>
      <c r="D19" s="112">
        <v>203.11666666666667</v>
      </c>
      <c r="E19" s="111">
        <v>1894.4400000000035</v>
      </c>
      <c r="F19" s="261">
        <v>1647.4400000000032</v>
      </c>
      <c r="G19" s="205">
        <v>30</v>
      </c>
      <c r="H19" s="262" t="s">
        <v>53</v>
      </c>
      <c r="I19" s="117">
        <v>216.9</v>
      </c>
      <c r="J19" s="118">
        <v>203.1</v>
      </c>
      <c r="K19" s="117">
        <v>1894.4</v>
      </c>
      <c r="L19" s="184">
        <v>1647.4</v>
      </c>
      <c r="M19" s="179">
        <v>30</v>
      </c>
      <c r="N19" s="263" t="s">
        <v>53</v>
      </c>
      <c r="O19" s="121">
        <v>216.9</v>
      </c>
      <c r="P19" s="121">
        <v>203.1</v>
      </c>
      <c r="Q19" s="122">
        <v>1894.4</v>
      </c>
      <c r="R19" s="264">
        <v>1647.4</v>
      </c>
      <c r="S19" s="149"/>
      <c r="T19" s="127"/>
      <c r="U19" s="127"/>
      <c r="V19" s="127"/>
    </row>
    <row r="20" spans="1:22" ht="12.75" customHeight="1" x14ac:dyDescent="0.2">
      <c r="A20" s="180">
        <v>33</v>
      </c>
      <c r="B20" s="260" t="s">
        <v>53</v>
      </c>
      <c r="C20" s="111">
        <v>183.86666666666667</v>
      </c>
      <c r="D20" s="112">
        <v>170.08333333333334</v>
      </c>
      <c r="E20" s="111">
        <v>1987.3220000000006</v>
      </c>
      <c r="F20" s="261">
        <v>1762.1220000000005</v>
      </c>
      <c r="G20" s="205">
        <v>33</v>
      </c>
      <c r="H20" s="262" t="s">
        <v>53</v>
      </c>
      <c r="I20" s="117">
        <v>183.9</v>
      </c>
      <c r="J20" s="118">
        <v>170.1</v>
      </c>
      <c r="K20" s="117">
        <v>1987.3</v>
      </c>
      <c r="L20" s="184">
        <v>1762.1</v>
      </c>
      <c r="M20" s="179">
        <v>33</v>
      </c>
      <c r="N20" s="263" t="s">
        <v>53</v>
      </c>
      <c r="O20" s="121">
        <v>183.9</v>
      </c>
      <c r="P20" s="121">
        <v>170.1</v>
      </c>
      <c r="Q20" s="122">
        <v>1987.3</v>
      </c>
      <c r="R20" s="264">
        <v>1762.1</v>
      </c>
      <c r="S20" s="149"/>
      <c r="T20" s="127"/>
      <c r="U20" s="127"/>
      <c r="V20" s="127"/>
    </row>
    <row r="21" spans="1:22" ht="13.5" customHeight="1" x14ac:dyDescent="0.2">
      <c r="A21" s="180">
        <v>35</v>
      </c>
      <c r="B21" s="260">
        <v>7</v>
      </c>
      <c r="C21" s="111">
        <v>113.33333333333333</v>
      </c>
      <c r="D21" s="112">
        <v>105.68333333333334</v>
      </c>
      <c r="E21" s="111">
        <v>1271.2199999999998</v>
      </c>
      <c r="F21" s="261">
        <v>1148.4699999999998</v>
      </c>
      <c r="G21" s="205">
        <v>35</v>
      </c>
      <c r="H21" s="262">
        <v>7</v>
      </c>
      <c r="I21" s="117">
        <v>113.3</v>
      </c>
      <c r="J21" s="118">
        <v>105.7</v>
      </c>
      <c r="K21" s="117">
        <v>1271.2</v>
      </c>
      <c r="L21" s="184">
        <v>1148.5</v>
      </c>
      <c r="M21" s="179">
        <v>35</v>
      </c>
      <c r="N21" s="263">
        <v>7</v>
      </c>
      <c r="O21" s="121">
        <v>113.3</v>
      </c>
      <c r="P21" s="121">
        <v>105.7</v>
      </c>
      <c r="Q21" s="122">
        <v>1271.2</v>
      </c>
      <c r="R21" s="264">
        <v>1148.5</v>
      </c>
      <c r="S21" s="149"/>
      <c r="T21" s="127"/>
      <c r="U21" s="127"/>
      <c r="V21" s="127"/>
    </row>
    <row r="22" spans="1:22" ht="12.75" customHeight="1" x14ac:dyDescent="0.2">
      <c r="A22" s="180">
        <v>40</v>
      </c>
      <c r="B22" s="260">
        <v>18</v>
      </c>
      <c r="C22" s="111">
        <v>258.33333333333331</v>
      </c>
      <c r="D22" s="112">
        <v>245.7</v>
      </c>
      <c r="E22" s="111">
        <v>2651.9459999999963</v>
      </c>
      <c r="F22" s="261">
        <v>2281.745999999996</v>
      </c>
      <c r="G22" s="205">
        <v>40</v>
      </c>
      <c r="H22" s="262">
        <v>18</v>
      </c>
      <c r="I22" s="117">
        <v>258.3</v>
      </c>
      <c r="J22" s="118">
        <v>245.7</v>
      </c>
      <c r="K22" s="117">
        <v>2651.9</v>
      </c>
      <c r="L22" s="184">
        <v>2281.6999999999998</v>
      </c>
      <c r="M22" s="179">
        <v>40</v>
      </c>
      <c r="N22" s="263">
        <v>18</v>
      </c>
      <c r="O22" s="121">
        <v>258.3</v>
      </c>
      <c r="P22" s="121">
        <v>245.7</v>
      </c>
      <c r="Q22" s="122">
        <v>2651.9</v>
      </c>
      <c r="R22" s="264">
        <v>2281.6999999999998</v>
      </c>
      <c r="S22" s="149"/>
      <c r="T22" s="127"/>
      <c r="U22" s="127"/>
      <c r="V22" s="127"/>
    </row>
    <row r="23" spans="1:22" ht="13.5" customHeight="1" x14ac:dyDescent="0.2">
      <c r="A23" s="180">
        <v>45</v>
      </c>
      <c r="B23" s="260" t="s">
        <v>58</v>
      </c>
      <c r="C23" s="111">
        <v>217.31666666666666</v>
      </c>
      <c r="D23" s="112">
        <v>200.46666666666667</v>
      </c>
      <c r="E23" s="111">
        <v>2348.1820000000002</v>
      </c>
      <c r="F23" s="261">
        <v>1938.4020000000005</v>
      </c>
      <c r="G23" s="205">
        <v>45</v>
      </c>
      <c r="H23" s="262" t="s">
        <v>58</v>
      </c>
      <c r="I23" s="117">
        <v>217.3</v>
      </c>
      <c r="J23" s="118">
        <v>200.5</v>
      </c>
      <c r="K23" s="117">
        <v>2348.1999999999998</v>
      </c>
      <c r="L23" s="184">
        <v>1938.4</v>
      </c>
      <c r="M23" s="179">
        <v>45</v>
      </c>
      <c r="N23" s="263" t="s">
        <v>58</v>
      </c>
      <c r="O23" s="121">
        <v>217.3</v>
      </c>
      <c r="P23" s="121">
        <v>200.5</v>
      </c>
      <c r="Q23" s="122">
        <v>2348.1999999999998</v>
      </c>
      <c r="R23" s="264">
        <v>1938.4</v>
      </c>
      <c r="S23" s="149"/>
      <c r="T23" s="127"/>
      <c r="U23" s="127"/>
      <c r="V23" s="127"/>
    </row>
    <row r="24" spans="1:22" ht="12.75" customHeight="1" x14ac:dyDescent="0.2">
      <c r="A24" s="180">
        <v>51</v>
      </c>
      <c r="B24" s="260">
        <v>2</v>
      </c>
      <c r="C24" s="111">
        <v>279.06666666666666</v>
      </c>
      <c r="D24" s="112">
        <v>261.88333333333333</v>
      </c>
      <c r="E24" s="111">
        <v>3078.6999999999971</v>
      </c>
      <c r="F24" s="261">
        <v>2667.4199999999973</v>
      </c>
      <c r="G24" s="205">
        <v>51</v>
      </c>
      <c r="H24" s="262">
        <v>2</v>
      </c>
      <c r="I24" s="117">
        <v>279.10000000000002</v>
      </c>
      <c r="J24" s="118">
        <v>261.89999999999998</v>
      </c>
      <c r="K24" s="117">
        <v>3078.7</v>
      </c>
      <c r="L24" s="184">
        <v>2667.4</v>
      </c>
      <c r="M24" s="179">
        <v>51</v>
      </c>
      <c r="N24" s="263">
        <v>2</v>
      </c>
      <c r="O24" s="121">
        <v>279.10000000000002</v>
      </c>
      <c r="P24" s="121">
        <v>261.89999999999998</v>
      </c>
      <c r="Q24" s="122">
        <v>3078.7</v>
      </c>
      <c r="R24" s="264">
        <v>2667.4</v>
      </c>
      <c r="S24" s="149"/>
      <c r="T24" s="127"/>
      <c r="U24" s="127"/>
      <c r="V24" s="127"/>
    </row>
    <row r="25" spans="1:22" ht="13.5" customHeight="1" x14ac:dyDescent="0.2">
      <c r="A25" s="180">
        <v>53</v>
      </c>
      <c r="B25" s="260">
        <v>1</v>
      </c>
      <c r="C25" s="111">
        <v>134.46666666666667</v>
      </c>
      <c r="D25" s="112">
        <v>125.7</v>
      </c>
      <c r="E25" s="111">
        <v>1543.5860000000009</v>
      </c>
      <c r="F25" s="261">
        <v>1304.1860000000006</v>
      </c>
      <c r="G25" s="205">
        <v>53</v>
      </c>
      <c r="H25" s="262">
        <v>1</v>
      </c>
      <c r="I25" s="117">
        <v>134.5</v>
      </c>
      <c r="J25" s="118">
        <v>125.7</v>
      </c>
      <c r="K25" s="117">
        <v>1543.6</v>
      </c>
      <c r="L25" s="184">
        <v>1304.2</v>
      </c>
      <c r="M25" s="179">
        <v>53</v>
      </c>
      <c r="N25" s="263">
        <v>1</v>
      </c>
      <c r="O25" s="121">
        <v>134.5</v>
      </c>
      <c r="P25" s="121">
        <v>125.7</v>
      </c>
      <c r="Q25" s="122">
        <v>1543.6</v>
      </c>
      <c r="R25" s="264">
        <v>1304.2</v>
      </c>
      <c r="S25" s="149"/>
      <c r="T25" s="127"/>
      <c r="U25" s="127"/>
      <c r="V25" s="127"/>
    </row>
    <row r="26" spans="1:22" ht="12.75" customHeight="1" x14ac:dyDescent="0.2">
      <c r="A26" s="180">
        <v>55</v>
      </c>
      <c r="B26" s="260" t="s">
        <v>59</v>
      </c>
      <c r="C26" s="111">
        <v>109.41666666666667</v>
      </c>
      <c r="D26" s="112">
        <v>103.96666666666667</v>
      </c>
      <c r="E26" s="111">
        <v>1265.3129999999999</v>
      </c>
      <c r="F26" s="261">
        <v>1129.5129999999999</v>
      </c>
      <c r="G26" s="205">
        <v>55</v>
      </c>
      <c r="H26" s="262" t="s">
        <v>59</v>
      </c>
      <c r="I26" s="117">
        <v>109.4</v>
      </c>
      <c r="J26" s="118">
        <v>104</v>
      </c>
      <c r="K26" s="117">
        <v>1265.3</v>
      </c>
      <c r="L26" s="184">
        <v>1129.5</v>
      </c>
      <c r="M26" s="179">
        <v>55</v>
      </c>
      <c r="N26" s="263" t="s">
        <v>59</v>
      </c>
      <c r="O26" s="121">
        <v>109.4</v>
      </c>
      <c r="P26" s="121">
        <v>104</v>
      </c>
      <c r="Q26" s="122">
        <v>1265.3</v>
      </c>
      <c r="R26" s="264">
        <v>1129.5</v>
      </c>
      <c r="S26" s="149"/>
      <c r="T26" s="127"/>
      <c r="U26" s="127"/>
      <c r="V26" s="127"/>
    </row>
    <row r="27" spans="1:22" ht="13.5" customHeight="1" x14ac:dyDescent="0.2">
      <c r="A27" s="180">
        <v>60</v>
      </c>
      <c r="B27" s="260">
        <v>2</v>
      </c>
      <c r="C27" s="111">
        <v>243.08333333333334</v>
      </c>
      <c r="D27" s="112">
        <v>224.7</v>
      </c>
      <c r="E27" s="111">
        <v>3034.7840000000056</v>
      </c>
      <c r="F27" s="261">
        <v>2427.5340000000051</v>
      </c>
      <c r="G27" s="205">
        <v>60</v>
      </c>
      <c r="H27" s="262">
        <v>2</v>
      </c>
      <c r="I27" s="117">
        <v>243.1</v>
      </c>
      <c r="J27" s="118">
        <v>224.7</v>
      </c>
      <c r="K27" s="117">
        <v>3034.8</v>
      </c>
      <c r="L27" s="184">
        <v>2427.5</v>
      </c>
      <c r="M27" s="179">
        <v>60</v>
      </c>
      <c r="N27" s="263">
        <v>2</v>
      </c>
      <c r="O27" s="121">
        <v>243.1</v>
      </c>
      <c r="P27" s="121">
        <v>224.7</v>
      </c>
      <c r="Q27" s="122">
        <v>3034.8</v>
      </c>
      <c r="R27" s="264">
        <v>2427.5</v>
      </c>
      <c r="S27" s="149"/>
      <c r="T27" s="127"/>
      <c r="U27" s="127"/>
      <c r="V27" s="127"/>
    </row>
    <row r="28" spans="1:22" ht="12.75" customHeight="1" x14ac:dyDescent="0.2">
      <c r="A28" s="180">
        <v>62</v>
      </c>
      <c r="B28" s="260">
        <v>1</v>
      </c>
      <c r="C28" s="111">
        <v>93.1</v>
      </c>
      <c r="D28" s="112">
        <v>89.35</v>
      </c>
      <c r="E28" s="111">
        <v>1204.1760000000002</v>
      </c>
      <c r="F28" s="261">
        <v>1092.9760000000001</v>
      </c>
      <c r="G28" s="205">
        <v>62</v>
      </c>
      <c r="H28" s="262">
        <v>1</v>
      </c>
      <c r="I28" s="117">
        <v>93.1</v>
      </c>
      <c r="J28" s="118">
        <v>89.4</v>
      </c>
      <c r="K28" s="117">
        <v>1204.2</v>
      </c>
      <c r="L28" s="184">
        <v>1093</v>
      </c>
      <c r="M28" s="179">
        <v>62</v>
      </c>
      <c r="N28" s="263">
        <v>1</v>
      </c>
      <c r="O28" s="121">
        <v>93.1</v>
      </c>
      <c r="P28" s="121">
        <v>89.4</v>
      </c>
      <c r="Q28" s="122">
        <v>1204.2</v>
      </c>
      <c r="R28" s="264">
        <v>1093</v>
      </c>
      <c r="S28" s="149"/>
      <c r="T28" s="127"/>
      <c r="U28" s="127"/>
      <c r="V28" s="127"/>
    </row>
    <row r="29" spans="1:22" ht="13.5" customHeight="1" x14ac:dyDescent="0.2">
      <c r="A29" s="180">
        <v>66</v>
      </c>
      <c r="B29" s="260">
        <v>1</v>
      </c>
      <c r="C29" s="111">
        <v>131.16666666666666</v>
      </c>
      <c r="D29" s="112">
        <v>124.1</v>
      </c>
      <c r="E29" s="111">
        <v>1234.6590000000008</v>
      </c>
      <c r="F29" s="261">
        <v>1126.4590000000012</v>
      </c>
      <c r="G29" s="205">
        <v>66</v>
      </c>
      <c r="H29" s="262">
        <v>1</v>
      </c>
      <c r="I29" s="117">
        <v>131.19999999999999</v>
      </c>
      <c r="J29" s="118">
        <v>124.1</v>
      </c>
      <c r="K29" s="117">
        <v>1234.7</v>
      </c>
      <c r="L29" s="184">
        <v>1126.5</v>
      </c>
      <c r="M29" s="179">
        <v>66</v>
      </c>
      <c r="N29" s="263">
        <v>1</v>
      </c>
      <c r="O29" s="121">
        <v>131.19999999999999</v>
      </c>
      <c r="P29" s="121">
        <v>124.1</v>
      </c>
      <c r="Q29" s="122">
        <v>1234.7</v>
      </c>
      <c r="R29" s="264">
        <v>1126.5</v>
      </c>
      <c r="S29" s="149"/>
      <c r="T29" s="127"/>
      <c r="U29" s="127"/>
      <c r="V29" s="127"/>
    </row>
    <row r="30" spans="1:22" ht="12.75" customHeight="1" x14ac:dyDescent="0.2">
      <c r="A30" s="180">
        <v>68</v>
      </c>
      <c r="B30" s="260">
        <v>13</v>
      </c>
      <c r="C30" s="111">
        <v>107.03333333333333</v>
      </c>
      <c r="D30" s="112">
        <v>102.18333333333334</v>
      </c>
      <c r="E30" s="111">
        <v>1174.4929999999999</v>
      </c>
      <c r="F30" s="261">
        <v>1045.1930000000002</v>
      </c>
      <c r="G30" s="205">
        <v>68</v>
      </c>
      <c r="H30" s="262">
        <v>13</v>
      </c>
      <c r="I30" s="117">
        <v>107</v>
      </c>
      <c r="J30" s="118">
        <v>102.2</v>
      </c>
      <c r="K30" s="117">
        <v>1174.5</v>
      </c>
      <c r="L30" s="184">
        <v>1045.2</v>
      </c>
      <c r="M30" s="179">
        <v>68</v>
      </c>
      <c r="N30" s="263">
        <v>13</v>
      </c>
      <c r="O30" s="121">
        <v>107</v>
      </c>
      <c r="P30" s="121">
        <v>102.2</v>
      </c>
      <c r="Q30" s="122">
        <v>1174.5</v>
      </c>
      <c r="R30" s="264">
        <v>1045.2</v>
      </c>
      <c r="S30" s="149"/>
      <c r="T30" s="127"/>
      <c r="U30" s="127"/>
      <c r="V30" s="127"/>
    </row>
    <row r="31" spans="1:22" ht="13.5" customHeight="1" x14ac:dyDescent="0.2">
      <c r="A31" s="180">
        <v>70</v>
      </c>
      <c r="B31" s="260">
        <v>9</v>
      </c>
      <c r="C31" s="111">
        <v>190.5</v>
      </c>
      <c r="D31" s="112">
        <v>181.33333333333334</v>
      </c>
      <c r="E31" s="111">
        <v>2180.7059999999983</v>
      </c>
      <c r="F31" s="261">
        <v>1961.5059999999983</v>
      </c>
      <c r="G31" s="205">
        <v>70</v>
      </c>
      <c r="H31" s="262">
        <v>9</v>
      </c>
      <c r="I31" s="117">
        <v>190.5</v>
      </c>
      <c r="J31" s="118">
        <v>181.3</v>
      </c>
      <c r="K31" s="117">
        <v>2180.6999999999998</v>
      </c>
      <c r="L31" s="184">
        <v>1961.5</v>
      </c>
      <c r="M31" s="179">
        <v>70</v>
      </c>
      <c r="N31" s="263">
        <v>9</v>
      </c>
      <c r="O31" s="121">
        <v>190.5</v>
      </c>
      <c r="P31" s="121">
        <v>181.3</v>
      </c>
      <c r="Q31" s="122">
        <v>2180.6999999999998</v>
      </c>
      <c r="R31" s="264">
        <v>1961.5</v>
      </c>
      <c r="S31" s="149"/>
      <c r="T31" s="127"/>
      <c r="U31" s="127"/>
      <c r="V31" s="127"/>
    </row>
    <row r="32" spans="1:22" ht="12.75" customHeight="1" x14ac:dyDescent="0.2">
      <c r="A32" s="180">
        <v>71</v>
      </c>
      <c r="B32" s="260">
        <v>9</v>
      </c>
      <c r="C32" s="111">
        <v>31.933333333333334</v>
      </c>
      <c r="D32" s="112">
        <v>29.55</v>
      </c>
      <c r="E32" s="111">
        <v>328.10299999999995</v>
      </c>
      <c r="F32" s="261">
        <v>258.20299999999997</v>
      </c>
      <c r="G32" s="205">
        <v>71</v>
      </c>
      <c r="H32" s="262">
        <v>9</v>
      </c>
      <c r="I32" s="117">
        <v>31.9</v>
      </c>
      <c r="J32" s="118">
        <v>29.6</v>
      </c>
      <c r="K32" s="117">
        <v>328.1</v>
      </c>
      <c r="L32" s="184">
        <v>258.2</v>
      </c>
      <c r="M32" s="179">
        <v>71</v>
      </c>
      <c r="N32" s="263">
        <v>9</v>
      </c>
      <c r="O32" s="121">
        <v>31.9</v>
      </c>
      <c r="P32" s="121">
        <v>29.6</v>
      </c>
      <c r="Q32" s="122">
        <v>328.1</v>
      </c>
      <c r="R32" s="264">
        <v>258.2</v>
      </c>
      <c r="S32" s="149"/>
      <c r="T32" s="127"/>
      <c r="U32" s="127"/>
      <c r="V32" s="127"/>
    </row>
    <row r="33" spans="1:18" ht="13.5" customHeight="1" x14ac:dyDescent="0.2">
      <c r="A33" s="180">
        <v>76</v>
      </c>
      <c r="B33" s="260">
        <v>9</v>
      </c>
      <c r="C33" s="111">
        <v>140.23333333333332</v>
      </c>
      <c r="D33" s="112">
        <v>135.98333333333332</v>
      </c>
      <c r="E33" s="111">
        <v>1569.2799999999997</v>
      </c>
      <c r="F33" s="261">
        <v>1474.18</v>
      </c>
      <c r="G33" s="205">
        <v>76</v>
      </c>
      <c r="H33" s="262">
        <v>9</v>
      </c>
      <c r="I33" s="117">
        <v>140.19999999999999</v>
      </c>
      <c r="J33" s="118">
        <v>136</v>
      </c>
      <c r="K33" s="117">
        <v>1569.3</v>
      </c>
      <c r="L33" s="184">
        <v>1474.2</v>
      </c>
      <c r="M33" s="179">
        <v>76</v>
      </c>
      <c r="N33" s="263">
        <v>9</v>
      </c>
      <c r="O33" s="121">
        <v>140.19999999999999</v>
      </c>
      <c r="P33" s="121">
        <v>136</v>
      </c>
      <c r="Q33" s="122">
        <v>1569.3</v>
      </c>
      <c r="R33" s="264">
        <v>1474.2</v>
      </c>
    </row>
    <row r="34" spans="1:18" ht="12.75" customHeight="1" x14ac:dyDescent="0.2">
      <c r="A34" s="180">
        <v>78</v>
      </c>
      <c r="B34" s="260">
        <v>9</v>
      </c>
      <c r="C34" s="111">
        <v>177.18333333333334</v>
      </c>
      <c r="D34" s="112">
        <v>166.7</v>
      </c>
      <c r="E34" s="111">
        <v>2141.7709999999997</v>
      </c>
      <c r="F34" s="261">
        <v>1925.3710000000001</v>
      </c>
      <c r="G34" s="205">
        <v>78</v>
      </c>
      <c r="H34" s="262">
        <v>9</v>
      </c>
      <c r="I34" s="117">
        <v>177.2</v>
      </c>
      <c r="J34" s="118">
        <v>166.7</v>
      </c>
      <c r="K34" s="117">
        <v>2141.8000000000002</v>
      </c>
      <c r="L34" s="184">
        <v>1925.4</v>
      </c>
      <c r="M34" s="179">
        <v>78</v>
      </c>
      <c r="N34" s="263">
        <v>9</v>
      </c>
      <c r="O34" s="121">
        <v>177.2</v>
      </c>
      <c r="P34" s="121">
        <v>166.7</v>
      </c>
      <c r="Q34" s="122">
        <v>2141.8000000000002</v>
      </c>
      <c r="R34" s="264">
        <v>1925.4</v>
      </c>
    </row>
    <row r="35" spans="1:18" ht="13.5" customHeight="1" x14ac:dyDescent="0.2">
      <c r="A35" s="180">
        <v>81</v>
      </c>
      <c r="B35" s="260">
        <v>3</v>
      </c>
      <c r="C35" s="111">
        <v>170.63333333333333</v>
      </c>
      <c r="D35" s="112">
        <v>161.43333333333334</v>
      </c>
      <c r="E35" s="111">
        <v>1836.8709999999985</v>
      </c>
      <c r="F35" s="261">
        <v>1638.7709999999988</v>
      </c>
      <c r="G35" s="205">
        <v>81</v>
      </c>
      <c r="H35" s="262">
        <v>3</v>
      </c>
      <c r="I35" s="117">
        <v>170.6</v>
      </c>
      <c r="J35" s="118">
        <v>161.4</v>
      </c>
      <c r="K35" s="117">
        <v>1988.3</v>
      </c>
      <c r="L35" s="184">
        <v>1790.2</v>
      </c>
      <c r="M35" s="179">
        <v>81</v>
      </c>
      <c r="N35" s="263">
        <v>3</v>
      </c>
      <c r="O35" s="121">
        <v>170.6</v>
      </c>
      <c r="P35" s="121">
        <v>161.4</v>
      </c>
      <c r="Q35" s="122">
        <v>1988.3</v>
      </c>
      <c r="R35" s="264">
        <v>1790.2</v>
      </c>
    </row>
    <row r="36" spans="1:18" ht="12.75" customHeight="1" x14ac:dyDescent="0.2">
      <c r="A36" s="180">
        <v>83</v>
      </c>
      <c r="B36" s="260">
        <v>3</v>
      </c>
      <c r="C36" s="111">
        <v>79.63333333333334</v>
      </c>
      <c r="D36" s="112">
        <v>75.716666666666669</v>
      </c>
      <c r="E36" s="111">
        <v>788.7270000000002</v>
      </c>
      <c r="F36" s="261">
        <v>721.32700000000011</v>
      </c>
      <c r="G36" s="205">
        <v>83</v>
      </c>
      <c r="H36" s="262">
        <v>3</v>
      </c>
      <c r="I36" s="117">
        <v>79.599999999999994</v>
      </c>
      <c r="J36" s="118">
        <v>75.7</v>
      </c>
      <c r="K36" s="117">
        <v>788.7</v>
      </c>
      <c r="L36" s="184">
        <v>721.3</v>
      </c>
      <c r="M36" s="179">
        <v>83</v>
      </c>
      <c r="N36" s="263">
        <v>3</v>
      </c>
      <c r="O36" s="121">
        <v>79.599999999999994</v>
      </c>
      <c r="P36" s="121">
        <v>75.7</v>
      </c>
      <c r="Q36" s="122">
        <v>788.7</v>
      </c>
      <c r="R36" s="264">
        <v>721.3</v>
      </c>
    </row>
    <row r="37" spans="1:18" ht="13.5" customHeight="1" x14ac:dyDescent="0.2">
      <c r="A37" s="180">
        <v>90</v>
      </c>
      <c r="B37" s="260">
        <v>15</v>
      </c>
      <c r="C37" s="111">
        <v>142.21666666666667</v>
      </c>
      <c r="D37" s="112">
        <v>130.58333333333334</v>
      </c>
      <c r="E37" s="111">
        <v>1960.7220000000002</v>
      </c>
      <c r="F37" s="261">
        <v>1631.1220000000003</v>
      </c>
      <c r="G37" s="205">
        <v>90</v>
      </c>
      <c r="H37" s="262">
        <v>15</v>
      </c>
      <c r="I37" s="117">
        <v>94</v>
      </c>
      <c r="J37" s="118">
        <v>87</v>
      </c>
      <c r="K37" s="117">
        <v>1346.3</v>
      </c>
      <c r="L37" s="184">
        <v>1126.8</v>
      </c>
      <c r="M37" s="179">
        <v>90</v>
      </c>
      <c r="N37" s="263">
        <v>15</v>
      </c>
      <c r="O37" s="121">
        <v>94</v>
      </c>
      <c r="P37" s="121">
        <v>87</v>
      </c>
      <c r="Q37" s="122">
        <v>1346.3</v>
      </c>
      <c r="R37" s="264">
        <v>1126.8</v>
      </c>
    </row>
    <row r="38" spans="1:18" ht="12.75" customHeight="1" x14ac:dyDescent="0.2">
      <c r="A38" s="180">
        <v>92</v>
      </c>
      <c r="B38" s="260">
        <v>15</v>
      </c>
      <c r="C38" s="111">
        <v>130.05000000000001</v>
      </c>
      <c r="D38" s="112">
        <v>123.15</v>
      </c>
      <c r="E38" s="111">
        <v>1617.4219999999998</v>
      </c>
      <c r="F38" s="261">
        <v>1456.5219999999999</v>
      </c>
      <c r="G38" s="205">
        <v>92</v>
      </c>
      <c r="H38" s="262">
        <v>15</v>
      </c>
      <c r="I38" s="117">
        <v>130.1</v>
      </c>
      <c r="J38" s="118">
        <v>123.2</v>
      </c>
      <c r="K38" s="117">
        <v>1617.4</v>
      </c>
      <c r="L38" s="184">
        <v>1456.5</v>
      </c>
      <c r="M38" s="179">
        <v>92</v>
      </c>
      <c r="N38" s="263">
        <v>15</v>
      </c>
      <c r="O38" s="121">
        <v>130.1</v>
      </c>
      <c r="P38" s="121">
        <v>123.2</v>
      </c>
      <c r="Q38" s="122">
        <v>1617.4</v>
      </c>
      <c r="R38" s="264">
        <v>1456.5</v>
      </c>
    </row>
    <row r="39" spans="1:18" ht="13.5" customHeight="1" x14ac:dyDescent="0.2">
      <c r="A39" s="180">
        <v>94</v>
      </c>
      <c r="B39" s="260">
        <v>15</v>
      </c>
      <c r="C39" s="111">
        <v>171.18333333333334</v>
      </c>
      <c r="D39" s="112">
        <v>160.26666666666668</v>
      </c>
      <c r="E39" s="111">
        <v>2283.3590000000008</v>
      </c>
      <c r="F39" s="261">
        <v>2007.759</v>
      </c>
      <c r="G39" s="205">
        <v>94</v>
      </c>
      <c r="H39" s="262">
        <v>15</v>
      </c>
      <c r="I39" s="117">
        <v>171.2</v>
      </c>
      <c r="J39" s="118">
        <v>160.30000000000001</v>
      </c>
      <c r="K39" s="117">
        <v>2283.4</v>
      </c>
      <c r="L39" s="184">
        <v>2007.8</v>
      </c>
      <c r="M39" s="179">
        <v>94</v>
      </c>
      <c r="N39" s="263">
        <v>15</v>
      </c>
      <c r="O39" s="121">
        <v>171.2</v>
      </c>
      <c r="P39" s="121">
        <v>160.30000000000001</v>
      </c>
      <c r="Q39" s="122">
        <v>2283.4</v>
      </c>
      <c r="R39" s="264">
        <v>2007.8</v>
      </c>
    </row>
    <row r="40" spans="1:18" ht="12.75" customHeight="1" x14ac:dyDescent="0.2">
      <c r="A40" s="180">
        <v>102</v>
      </c>
      <c r="B40" s="260">
        <v>5</v>
      </c>
      <c r="C40" s="111">
        <v>83.333333333333329</v>
      </c>
      <c r="D40" s="112">
        <v>78.066666666666663</v>
      </c>
      <c r="E40" s="111">
        <v>946.91800000000069</v>
      </c>
      <c r="F40" s="261">
        <v>859.11800000000062</v>
      </c>
      <c r="G40" s="205">
        <v>102</v>
      </c>
      <c r="H40" s="262">
        <v>5</v>
      </c>
      <c r="I40" s="117">
        <v>83.3</v>
      </c>
      <c r="J40" s="118">
        <v>78.099999999999994</v>
      </c>
      <c r="K40" s="117">
        <v>946.9</v>
      </c>
      <c r="L40" s="184">
        <v>859.1</v>
      </c>
      <c r="M40" s="179">
        <v>102</v>
      </c>
      <c r="N40" s="263">
        <v>5</v>
      </c>
      <c r="O40" s="121">
        <v>83.3</v>
      </c>
      <c r="P40" s="121">
        <v>78.099999999999994</v>
      </c>
      <c r="Q40" s="122">
        <v>946.9</v>
      </c>
      <c r="R40" s="264">
        <v>859.1</v>
      </c>
    </row>
    <row r="41" spans="1:18" ht="13.5" customHeight="1" x14ac:dyDescent="0.2">
      <c r="A41" s="180">
        <v>105</v>
      </c>
      <c r="B41" s="260">
        <v>2</v>
      </c>
      <c r="C41" s="111">
        <v>180.05</v>
      </c>
      <c r="D41" s="112">
        <v>166.98333333333332</v>
      </c>
      <c r="E41" s="111">
        <v>1797.0699999999974</v>
      </c>
      <c r="F41" s="261">
        <v>1581.8799999999981</v>
      </c>
      <c r="G41" s="205">
        <v>105</v>
      </c>
      <c r="H41" s="262">
        <v>2</v>
      </c>
      <c r="I41" s="117">
        <v>180.1</v>
      </c>
      <c r="J41" s="118">
        <v>167</v>
      </c>
      <c r="K41" s="117">
        <v>1797.1</v>
      </c>
      <c r="L41" s="184">
        <v>1581.9</v>
      </c>
      <c r="M41" s="179">
        <v>105</v>
      </c>
      <c r="N41" s="263">
        <v>2</v>
      </c>
      <c r="O41" s="121">
        <v>180.1</v>
      </c>
      <c r="P41" s="121">
        <v>167</v>
      </c>
      <c r="Q41" s="122">
        <v>1797.1</v>
      </c>
      <c r="R41" s="264">
        <v>1581.9</v>
      </c>
    </row>
    <row r="42" spans="1:18" ht="12.75" customHeight="1" x14ac:dyDescent="0.2">
      <c r="A42" s="180">
        <v>106</v>
      </c>
      <c r="B42" s="260">
        <v>10</v>
      </c>
      <c r="C42" s="111"/>
      <c r="D42" s="112"/>
      <c r="E42" s="111"/>
      <c r="F42" s="261"/>
      <c r="G42" s="205"/>
      <c r="H42" s="262"/>
      <c r="I42" s="117"/>
      <c r="J42" s="118"/>
      <c r="K42" s="117"/>
      <c r="L42" s="184"/>
      <c r="M42" s="179"/>
      <c r="N42" s="263"/>
      <c r="O42" s="121"/>
      <c r="P42" s="121"/>
      <c r="Q42" s="122"/>
      <c r="R42" s="264"/>
    </row>
    <row r="43" spans="1:18" ht="13.5" customHeight="1" x14ac:dyDescent="0.2">
      <c r="A43" s="180">
        <v>108</v>
      </c>
      <c r="B43" s="260">
        <v>5</v>
      </c>
      <c r="C43" s="111">
        <v>163.25</v>
      </c>
      <c r="D43" s="112">
        <v>150.23333333333332</v>
      </c>
      <c r="E43" s="111">
        <v>2013.8999999999996</v>
      </c>
      <c r="F43" s="261">
        <v>1700.6999999999998</v>
      </c>
      <c r="G43" s="205">
        <v>108</v>
      </c>
      <c r="H43" s="262">
        <v>5</v>
      </c>
      <c r="I43" s="117">
        <v>163.30000000000001</v>
      </c>
      <c r="J43" s="118">
        <v>150.19999999999999</v>
      </c>
      <c r="K43" s="117">
        <v>2013.9</v>
      </c>
      <c r="L43" s="184">
        <v>1700.7</v>
      </c>
      <c r="M43" s="179">
        <v>108</v>
      </c>
      <c r="N43" s="263">
        <v>5</v>
      </c>
      <c r="O43" s="121">
        <v>163.30000000000001</v>
      </c>
      <c r="P43" s="121">
        <v>150.19999999999999</v>
      </c>
      <c r="Q43" s="122">
        <v>2013.9</v>
      </c>
      <c r="R43" s="264">
        <v>1700.7</v>
      </c>
    </row>
    <row r="44" spans="1:18" ht="12.75" customHeight="1" x14ac:dyDescent="0.2">
      <c r="A44" s="180">
        <v>110</v>
      </c>
      <c r="B44" s="260">
        <v>5</v>
      </c>
      <c r="C44" s="111">
        <v>103.28333333333333</v>
      </c>
      <c r="D44" s="112">
        <v>98.916666666666671</v>
      </c>
      <c r="E44" s="111">
        <v>1147.1270000000002</v>
      </c>
      <c r="F44" s="261">
        <v>1066.2270000000001</v>
      </c>
      <c r="G44" s="205">
        <v>110</v>
      </c>
      <c r="H44" s="262">
        <v>5</v>
      </c>
      <c r="I44" s="117">
        <v>103.3</v>
      </c>
      <c r="J44" s="118">
        <v>98.9</v>
      </c>
      <c r="K44" s="117">
        <v>1147.0999999999999</v>
      </c>
      <c r="L44" s="184">
        <v>1066.2</v>
      </c>
      <c r="M44" s="179">
        <v>110</v>
      </c>
      <c r="N44" s="263">
        <v>5</v>
      </c>
      <c r="O44" s="121">
        <v>103.3</v>
      </c>
      <c r="P44" s="121">
        <v>98.9</v>
      </c>
      <c r="Q44" s="122">
        <v>1147.0999999999999</v>
      </c>
      <c r="R44" s="264">
        <v>1066.2</v>
      </c>
    </row>
    <row r="45" spans="1:18" ht="13.5" customHeight="1" x14ac:dyDescent="0.2">
      <c r="A45" s="180">
        <v>111</v>
      </c>
      <c r="B45" s="260">
        <v>18</v>
      </c>
      <c r="C45" s="111">
        <v>220.31666666666666</v>
      </c>
      <c r="D45" s="112">
        <v>208.93333333333334</v>
      </c>
      <c r="E45" s="111">
        <v>2417.8670000000002</v>
      </c>
      <c r="F45" s="261">
        <v>2071.6670000000004</v>
      </c>
      <c r="G45" s="205">
        <v>111</v>
      </c>
      <c r="H45" s="262">
        <v>18</v>
      </c>
      <c r="I45" s="117">
        <v>220.3</v>
      </c>
      <c r="J45" s="118">
        <v>208.9</v>
      </c>
      <c r="K45" s="117">
        <v>2417.9</v>
      </c>
      <c r="L45" s="184">
        <v>2071.6999999999998</v>
      </c>
      <c r="M45" s="179">
        <v>111</v>
      </c>
      <c r="N45" s="263">
        <v>18</v>
      </c>
      <c r="O45" s="121">
        <v>220.3</v>
      </c>
      <c r="P45" s="121">
        <v>208.9</v>
      </c>
      <c r="Q45" s="122">
        <v>2417.9</v>
      </c>
      <c r="R45" s="264">
        <v>2071.6999999999998</v>
      </c>
    </row>
    <row r="46" spans="1:18" ht="12.75" customHeight="1" x14ac:dyDescent="0.2">
      <c r="A46" s="180">
        <v>115</v>
      </c>
      <c r="B46" s="260">
        <v>18</v>
      </c>
      <c r="C46" s="111">
        <v>177.35</v>
      </c>
      <c r="D46" s="112">
        <v>165.25</v>
      </c>
      <c r="E46" s="111">
        <v>2177.6560000000013</v>
      </c>
      <c r="F46" s="261">
        <v>1791.7560000000012</v>
      </c>
      <c r="G46" s="205">
        <v>115</v>
      </c>
      <c r="H46" s="262">
        <v>18</v>
      </c>
      <c r="I46" s="117">
        <v>177.4</v>
      </c>
      <c r="J46" s="118">
        <v>165.3</v>
      </c>
      <c r="K46" s="117">
        <v>2177.6999999999998</v>
      </c>
      <c r="L46" s="184">
        <v>1791.8</v>
      </c>
      <c r="M46" s="179">
        <v>115</v>
      </c>
      <c r="N46" s="263">
        <v>18</v>
      </c>
      <c r="O46" s="121">
        <v>177.4</v>
      </c>
      <c r="P46" s="121">
        <v>165.3</v>
      </c>
      <c r="Q46" s="122">
        <v>2177.6999999999998</v>
      </c>
      <c r="R46" s="264">
        <v>1791.8</v>
      </c>
    </row>
    <row r="47" spans="1:18" ht="13.5" customHeight="1" x14ac:dyDescent="0.2">
      <c r="A47" s="180">
        <v>117</v>
      </c>
      <c r="B47" s="260">
        <v>18</v>
      </c>
      <c r="C47" s="111">
        <v>130.13333333333333</v>
      </c>
      <c r="D47" s="112">
        <v>121.83333333333333</v>
      </c>
      <c r="E47" s="111">
        <v>1564.934000000002</v>
      </c>
      <c r="F47" s="261">
        <v>1266.4340000000009</v>
      </c>
      <c r="G47" s="205">
        <v>117</v>
      </c>
      <c r="H47" s="262">
        <v>18</v>
      </c>
      <c r="I47" s="117">
        <v>130.1</v>
      </c>
      <c r="J47" s="118">
        <v>121.8</v>
      </c>
      <c r="K47" s="117">
        <v>1564.9</v>
      </c>
      <c r="L47" s="184">
        <v>1266.4000000000001</v>
      </c>
      <c r="M47" s="179">
        <v>117</v>
      </c>
      <c r="N47" s="263">
        <v>18</v>
      </c>
      <c r="O47" s="121">
        <v>130.1</v>
      </c>
      <c r="P47" s="121">
        <v>121.8</v>
      </c>
      <c r="Q47" s="122">
        <v>1564.9</v>
      </c>
      <c r="R47" s="264">
        <v>1266.4000000000001</v>
      </c>
    </row>
    <row r="48" spans="1:18" ht="12" customHeight="1" x14ac:dyDescent="0.2">
      <c r="A48" s="180">
        <v>120</v>
      </c>
      <c r="B48" s="260">
        <v>18</v>
      </c>
      <c r="C48" s="111">
        <v>91.466666666666669</v>
      </c>
      <c r="D48" s="112">
        <v>87.583333333333329</v>
      </c>
      <c r="E48" s="111">
        <v>1204.6070000000007</v>
      </c>
      <c r="F48" s="261">
        <v>1058.5070000000005</v>
      </c>
      <c r="G48" s="205">
        <v>120</v>
      </c>
      <c r="H48" s="262">
        <v>18</v>
      </c>
      <c r="I48" s="117">
        <v>91.5</v>
      </c>
      <c r="J48" s="118">
        <v>87.6</v>
      </c>
      <c r="K48" s="117">
        <v>1204.5999999999999</v>
      </c>
      <c r="L48" s="184">
        <v>1058.5</v>
      </c>
      <c r="M48" s="179">
        <v>120</v>
      </c>
      <c r="N48" s="263">
        <v>18</v>
      </c>
      <c r="O48" s="121">
        <v>91.5</v>
      </c>
      <c r="P48" s="121">
        <v>87.6</v>
      </c>
      <c r="Q48" s="122">
        <v>1204.5999999999999</v>
      </c>
      <c r="R48" s="264">
        <v>1058.5</v>
      </c>
    </row>
    <row r="49" spans="1:18" ht="13.5" customHeight="1" x14ac:dyDescent="0.2">
      <c r="A49" s="180">
        <v>126</v>
      </c>
      <c r="B49" s="260">
        <v>18</v>
      </c>
      <c r="C49" s="111">
        <v>16.899999999999999</v>
      </c>
      <c r="D49" s="112">
        <v>13.783333333333333</v>
      </c>
      <c r="E49" s="111">
        <v>234.565</v>
      </c>
      <c r="F49" s="261">
        <v>159.065</v>
      </c>
      <c r="G49" s="205"/>
      <c r="H49" s="262"/>
      <c r="I49" s="117"/>
      <c r="J49" s="118"/>
      <c r="K49" s="117"/>
      <c r="L49" s="184"/>
      <c r="M49" s="179"/>
      <c r="N49" s="263"/>
      <c r="O49" s="121"/>
      <c r="P49" s="121"/>
      <c r="Q49" s="122"/>
      <c r="R49" s="264"/>
    </row>
    <row r="50" spans="1:18" ht="12.75" customHeight="1" x14ac:dyDescent="0.2">
      <c r="A50" s="180">
        <v>127</v>
      </c>
      <c r="B50" s="260">
        <v>18</v>
      </c>
      <c r="C50" s="111">
        <v>28.916666666666668</v>
      </c>
      <c r="D50" s="112">
        <v>27.366666666666667</v>
      </c>
      <c r="E50" s="111">
        <v>332.56</v>
      </c>
      <c r="F50" s="261">
        <v>289.65999999999997</v>
      </c>
      <c r="G50" s="205"/>
      <c r="H50" s="262"/>
      <c r="I50" s="117"/>
      <c r="J50" s="118"/>
      <c r="K50" s="117"/>
      <c r="L50" s="184"/>
      <c r="M50" s="179"/>
      <c r="N50" s="263"/>
      <c r="O50" s="121"/>
      <c r="P50" s="121"/>
      <c r="Q50" s="122"/>
      <c r="R50" s="264"/>
    </row>
    <row r="51" spans="1:18" ht="13.5" customHeight="1" x14ac:dyDescent="0.2">
      <c r="A51" s="180">
        <v>150</v>
      </c>
      <c r="B51" s="260">
        <v>8</v>
      </c>
      <c r="C51" s="111">
        <v>192.21666666666667</v>
      </c>
      <c r="D51" s="112">
        <v>185.76666666666668</v>
      </c>
      <c r="E51" s="111">
        <v>2363.1390000000015</v>
      </c>
      <c r="F51" s="261">
        <v>2242.3390000000022</v>
      </c>
      <c r="G51" s="205">
        <v>150</v>
      </c>
      <c r="H51" s="262">
        <v>8</v>
      </c>
      <c r="I51" s="117">
        <v>192.2</v>
      </c>
      <c r="J51" s="118">
        <v>185.8</v>
      </c>
      <c r="K51" s="117">
        <v>2363.1</v>
      </c>
      <c r="L51" s="184">
        <v>2242.3000000000002</v>
      </c>
      <c r="M51" s="179">
        <v>150</v>
      </c>
      <c r="N51" s="263">
        <v>8</v>
      </c>
      <c r="O51" s="121">
        <v>192.2</v>
      </c>
      <c r="P51" s="121">
        <v>185.8</v>
      </c>
      <c r="Q51" s="122">
        <v>2363.1</v>
      </c>
      <c r="R51" s="264">
        <v>2242.3000000000002</v>
      </c>
    </row>
    <row r="52" spans="1:18" ht="12.75" customHeight="1" x14ac:dyDescent="0.2">
      <c r="A52" s="180">
        <v>152</v>
      </c>
      <c r="B52" s="260" t="s">
        <v>60</v>
      </c>
      <c r="C52" s="111">
        <v>108.31666666666666</v>
      </c>
      <c r="D52" s="112">
        <v>102.81666666666666</v>
      </c>
      <c r="E52" s="111">
        <v>1574.4529999999984</v>
      </c>
      <c r="F52" s="261">
        <v>1438.4529999999991</v>
      </c>
      <c r="G52" s="205">
        <v>152</v>
      </c>
      <c r="H52" s="262" t="s">
        <v>60</v>
      </c>
      <c r="I52" s="117">
        <v>108.3</v>
      </c>
      <c r="J52" s="118">
        <v>102.8</v>
      </c>
      <c r="K52" s="117">
        <v>1574.5</v>
      </c>
      <c r="L52" s="184">
        <v>1438.5</v>
      </c>
      <c r="M52" s="179">
        <v>152</v>
      </c>
      <c r="N52" s="263" t="s">
        <v>60</v>
      </c>
      <c r="O52" s="121">
        <v>108.3</v>
      </c>
      <c r="P52" s="121">
        <v>102.8</v>
      </c>
      <c r="Q52" s="122">
        <v>1574.5</v>
      </c>
      <c r="R52" s="264">
        <v>1438.5</v>
      </c>
    </row>
    <row r="53" spans="1:18" ht="13.5" customHeight="1" x14ac:dyDescent="0.2">
      <c r="A53" s="180">
        <v>154</v>
      </c>
      <c r="B53" s="260">
        <v>15</v>
      </c>
      <c r="C53" s="111">
        <v>44.05</v>
      </c>
      <c r="D53" s="112">
        <v>39.983333333333334</v>
      </c>
      <c r="E53" s="111">
        <v>583.27899999999977</v>
      </c>
      <c r="F53" s="261">
        <v>469.07899999999972</v>
      </c>
      <c r="G53" s="205"/>
      <c r="H53" s="262"/>
      <c r="I53" s="117"/>
      <c r="J53" s="118"/>
      <c r="K53" s="117"/>
      <c r="L53" s="184"/>
      <c r="M53" s="179"/>
      <c r="N53" s="263"/>
      <c r="O53" s="121"/>
      <c r="P53" s="121"/>
      <c r="Q53" s="122"/>
      <c r="R53" s="264"/>
    </row>
    <row r="54" spans="1:18" ht="12.75" customHeight="1" x14ac:dyDescent="0.2">
      <c r="A54" s="180">
        <v>155</v>
      </c>
      <c r="B54" s="260">
        <v>15</v>
      </c>
      <c r="C54" s="111">
        <v>30.433333333333334</v>
      </c>
      <c r="D54" s="112">
        <v>28.683333333333334</v>
      </c>
      <c r="E54" s="111">
        <v>405.21799999999985</v>
      </c>
      <c r="F54" s="261">
        <v>362.91799999999989</v>
      </c>
      <c r="G54" s="205">
        <v>155</v>
      </c>
      <c r="H54" s="262">
        <v>15</v>
      </c>
      <c r="I54" s="117">
        <v>30.4</v>
      </c>
      <c r="J54" s="118">
        <v>28.7</v>
      </c>
      <c r="K54" s="117">
        <v>405.2</v>
      </c>
      <c r="L54" s="184">
        <v>362.9</v>
      </c>
      <c r="M54" s="179">
        <v>155</v>
      </c>
      <c r="N54" s="263">
        <v>15</v>
      </c>
      <c r="O54" s="121">
        <v>30.4</v>
      </c>
      <c r="P54" s="121">
        <v>28.7</v>
      </c>
      <c r="Q54" s="122">
        <v>405.2</v>
      </c>
      <c r="R54" s="264">
        <v>362.9</v>
      </c>
    </row>
    <row r="55" spans="1:18" ht="13.5" customHeight="1" x14ac:dyDescent="0.2">
      <c r="A55" s="180">
        <v>158</v>
      </c>
      <c r="B55" s="260">
        <v>8</v>
      </c>
      <c r="C55" s="111">
        <v>42.666666666666664</v>
      </c>
      <c r="D55" s="112">
        <v>40.450000000000003</v>
      </c>
      <c r="E55" s="111">
        <v>587.81900000000007</v>
      </c>
      <c r="F55" s="261">
        <v>530.9190000000001</v>
      </c>
      <c r="G55" s="205">
        <v>158</v>
      </c>
      <c r="H55" s="262">
        <v>8</v>
      </c>
      <c r="I55" s="117">
        <v>42.7</v>
      </c>
      <c r="J55" s="118">
        <v>40.5</v>
      </c>
      <c r="K55" s="117">
        <v>587.79999999999995</v>
      </c>
      <c r="L55" s="184">
        <v>530.9</v>
      </c>
      <c r="M55" s="179">
        <v>158</v>
      </c>
      <c r="N55" s="263">
        <v>8</v>
      </c>
      <c r="O55" s="121">
        <v>42.7</v>
      </c>
      <c r="P55" s="121">
        <v>40.5</v>
      </c>
      <c r="Q55" s="122">
        <v>587.79999999999995</v>
      </c>
      <c r="R55" s="264">
        <v>530.9</v>
      </c>
    </row>
    <row r="56" spans="1:18" ht="12.75" customHeight="1" x14ac:dyDescent="0.2">
      <c r="A56" s="180">
        <v>161</v>
      </c>
      <c r="B56" s="260">
        <v>8</v>
      </c>
      <c r="C56" s="111">
        <v>28.233333333333334</v>
      </c>
      <c r="D56" s="112">
        <v>27.433333333333334</v>
      </c>
      <c r="E56" s="111">
        <v>504.72099999999983</v>
      </c>
      <c r="F56" s="261">
        <v>480.42099999999982</v>
      </c>
      <c r="G56" s="205">
        <v>161</v>
      </c>
      <c r="H56" s="262">
        <v>8</v>
      </c>
      <c r="I56" s="117">
        <v>28.2</v>
      </c>
      <c r="J56" s="118">
        <v>27.4</v>
      </c>
      <c r="K56" s="117">
        <v>504.7</v>
      </c>
      <c r="L56" s="184">
        <v>480.4</v>
      </c>
      <c r="M56" s="179">
        <v>161</v>
      </c>
      <c r="N56" s="263">
        <v>8</v>
      </c>
      <c r="O56" s="121">
        <v>28.2</v>
      </c>
      <c r="P56" s="121">
        <v>27.4</v>
      </c>
      <c r="Q56" s="122">
        <v>504.7</v>
      </c>
      <c r="R56" s="264">
        <v>480.4</v>
      </c>
    </row>
    <row r="57" spans="1:18" ht="13.5" customHeight="1" x14ac:dyDescent="0.2">
      <c r="A57" s="180">
        <v>163</v>
      </c>
      <c r="B57" s="260" t="s">
        <v>60</v>
      </c>
      <c r="C57" s="111">
        <v>93.083333333333329</v>
      </c>
      <c r="D57" s="112">
        <v>89.36666666666666</v>
      </c>
      <c r="E57" s="111">
        <v>1042.8990000000001</v>
      </c>
      <c r="F57" s="261">
        <v>948.19899999999996</v>
      </c>
      <c r="G57" s="205">
        <v>163</v>
      </c>
      <c r="H57" s="262" t="s">
        <v>60</v>
      </c>
      <c r="I57" s="117">
        <v>93.1</v>
      </c>
      <c r="J57" s="118">
        <v>89.4</v>
      </c>
      <c r="K57" s="117">
        <v>1042.9000000000001</v>
      </c>
      <c r="L57" s="184">
        <v>948.2</v>
      </c>
      <c r="M57" s="179">
        <v>163</v>
      </c>
      <c r="N57" s="263" t="s">
        <v>60</v>
      </c>
      <c r="O57" s="121">
        <v>93.1</v>
      </c>
      <c r="P57" s="121">
        <v>89.4</v>
      </c>
      <c r="Q57" s="122">
        <v>1042.9000000000001</v>
      </c>
      <c r="R57" s="264">
        <v>948.2</v>
      </c>
    </row>
    <row r="58" spans="1:18" ht="12.75" customHeight="1" x14ac:dyDescent="0.2">
      <c r="A58" s="180">
        <v>164</v>
      </c>
      <c r="B58" s="260" t="s">
        <v>60</v>
      </c>
      <c r="C58" s="111">
        <v>92.45</v>
      </c>
      <c r="D58" s="112">
        <v>87.7</v>
      </c>
      <c r="E58" s="111">
        <v>1320.0219999999997</v>
      </c>
      <c r="F58" s="261">
        <v>1167.4219999999996</v>
      </c>
      <c r="G58" s="205">
        <v>164</v>
      </c>
      <c r="H58" s="262" t="s">
        <v>60</v>
      </c>
      <c r="I58" s="117">
        <v>92.5</v>
      </c>
      <c r="J58" s="118">
        <v>87.7</v>
      </c>
      <c r="K58" s="117">
        <v>1320</v>
      </c>
      <c r="L58" s="184">
        <v>1167.4000000000001</v>
      </c>
      <c r="M58" s="179">
        <v>164</v>
      </c>
      <c r="N58" s="263" t="s">
        <v>60</v>
      </c>
      <c r="O58" s="121">
        <v>92.5</v>
      </c>
      <c r="P58" s="121">
        <v>87.7</v>
      </c>
      <c r="Q58" s="122">
        <v>1320</v>
      </c>
      <c r="R58" s="264">
        <v>1167.4000000000001</v>
      </c>
    </row>
    <row r="59" spans="1:18" ht="13.5" customHeight="1" x14ac:dyDescent="0.2">
      <c r="A59" s="180">
        <v>165</v>
      </c>
      <c r="B59" s="260" t="s">
        <v>60</v>
      </c>
      <c r="C59" s="111">
        <v>79.88333333333334</v>
      </c>
      <c r="D59" s="112">
        <v>77.016666666666666</v>
      </c>
      <c r="E59" s="111">
        <v>1096.7209999999998</v>
      </c>
      <c r="F59" s="261">
        <v>1027.8209999999999</v>
      </c>
      <c r="G59" s="205">
        <v>165</v>
      </c>
      <c r="H59" s="262" t="s">
        <v>60</v>
      </c>
      <c r="I59" s="117">
        <v>79.900000000000006</v>
      </c>
      <c r="J59" s="118">
        <v>77</v>
      </c>
      <c r="K59" s="117">
        <v>1096.7</v>
      </c>
      <c r="L59" s="184">
        <v>1027.8</v>
      </c>
      <c r="M59" s="179">
        <v>165</v>
      </c>
      <c r="N59" s="263" t="s">
        <v>60</v>
      </c>
      <c r="O59" s="121">
        <v>79.900000000000006</v>
      </c>
      <c r="P59" s="121">
        <v>77</v>
      </c>
      <c r="Q59" s="122">
        <v>1096.7</v>
      </c>
      <c r="R59" s="264">
        <v>1027.8</v>
      </c>
    </row>
    <row r="60" spans="1:18" ht="12.75" customHeight="1" x14ac:dyDescent="0.2">
      <c r="A60" s="180">
        <v>166</v>
      </c>
      <c r="B60" s="260" t="s">
        <v>60</v>
      </c>
      <c r="C60" s="111">
        <v>56.95</v>
      </c>
      <c r="D60" s="112">
        <v>55.9</v>
      </c>
      <c r="E60" s="111">
        <v>707.68300000000045</v>
      </c>
      <c r="F60" s="261">
        <v>686.28000000000031</v>
      </c>
      <c r="G60" s="205">
        <v>166</v>
      </c>
      <c r="H60" s="262" t="s">
        <v>60</v>
      </c>
      <c r="I60" s="117">
        <v>57</v>
      </c>
      <c r="J60" s="118">
        <v>55.9</v>
      </c>
      <c r="K60" s="117">
        <v>707.7</v>
      </c>
      <c r="L60" s="184">
        <v>686.3</v>
      </c>
      <c r="M60" s="179">
        <v>166</v>
      </c>
      <c r="N60" s="263" t="s">
        <v>60</v>
      </c>
      <c r="O60" s="121">
        <v>57</v>
      </c>
      <c r="P60" s="121">
        <v>55.9</v>
      </c>
      <c r="Q60" s="122">
        <v>707.7</v>
      </c>
      <c r="R60" s="264">
        <v>686.3</v>
      </c>
    </row>
    <row r="61" spans="1:18" ht="13.5" customHeight="1" x14ac:dyDescent="0.2">
      <c r="A61" s="180">
        <v>169</v>
      </c>
      <c r="B61" s="260">
        <v>8</v>
      </c>
      <c r="C61" s="111">
        <v>81.083333333333329</v>
      </c>
      <c r="D61" s="112">
        <v>73.466666666666669</v>
      </c>
      <c r="E61" s="111">
        <v>1178.0280000000002</v>
      </c>
      <c r="F61" s="261">
        <v>1008.528</v>
      </c>
      <c r="G61" s="205"/>
      <c r="H61" s="262"/>
      <c r="I61" s="117"/>
      <c r="J61" s="118"/>
      <c r="K61" s="117"/>
      <c r="L61" s="184"/>
      <c r="M61" s="179"/>
      <c r="N61" s="263"/>
      <c r="O61" s="121"/>
      <c r="P61" s="121"/>
      <c r="Q61" s="122"/>
      <c r="R61" s="264"/>
    </row>
    <row r="62" spans="1:18" ht="12.75" customHeight="1" x14ac:dyDescent="0.2">
      <c r="A62" s="180">
        <v>175</v>
      </c>
      <c r="B62" s="260">
        <v>3</v>
      </c>
      <c r="C62" s="111">
        <v>22.866666666666667</v>
      </c>
      <c r="D62" s="112">
        <v>19.8</v>
      </c>
      <c r="E62" s="111">
        <v>161.31399999999996</v>
      </c>
      <c r="F62" s="261">
        <v>114.11399999999998</v>
      </c>
      <c r="G62" s="205"/>
      <c r="H62" s="262"/>
      <c r="I62" s="117"/>
      <c r="J62" s="118"/>
      <c r="K62" s="117"/>
      <c r="L62" s="184"/>
      <c r="M62" s="179"/>
      <c r="N62" s="263"/>
      <c r="O62" s="121"/>
      <c r="P62" s="121"/>
      <c r="Q62" s="122"/>
      <c r="R62" s="264"/>
    </row>
    <row r="63" spans="1:18" ht="13.5" customHeight="1" x14ac:dyDescent="0.2">
      <c r="A63" s="180">
        <v>176</v>
      </c>
      <c r="B63" s="260">
        <v>9</v>
      </c>
      <c r="C63" s="111">
        <v>63.733333333333334</v>
      </c>
      <c r="D63" s="112">
        <v>61.65</v>
      </c>
      <c r="E63" s="111">
        <v>691.57299999999987</v>
      </c>
      <c r="F63" s="261">
        <v>654.37299999999982</v>
      </c>
      <c r="G63" s="205"/>
      <c r="H63" s="262"/>
      <c r="I63" s="117"/>
      <c r="J63" s="118"/>
      <c r="K63" s="117"/>
      <c r="L63" s="184"/>
      <c r="M63" s="179"/>
      <c r="N63" s="263"/>
      <c r="O63" s="121"/>
      <c r="P63" s="121"/>
      <c r="Q63" s="122"/>
      <c r="R63" s="264"/>
    </row>
    <row r="64" spans="1:18" ht="12.75" customHeight="1" x14ac:dyDescent="0.2">
      <c r="A64" s="180">
        <v>180</v>
      </c>
      <c r="B64" s="260">
        <v>3</v>
      </c>
      <c r="C64" s="111">
        <v>255.55</v>
      </c>
      <c r="D64" s="112">
        <v>238.38333333333333</v>
      </c>
      <c r="E64" s="111">
        <v>2817.0040000000008</v>
      </c>
      <c r="F64" s="261">
        <v>2392.6040000000012</v>
      </c>
      <c r="G64" s="205">
        <v>180</v>
      </c>
      <c r="H64" s="262">
        <v>3</v>
      </c>
      <c r="I64" s="117">
        <v>255.6</v>
      </c>
      <c r="J64" s="118">
        <v>238.4</v>
      </c>
      <c r="K64" s="117">
        <v>2817</v>
      </c>
      <c r="L64" s="184">
        <v>2392.6</v>
      </c>
      <c r="M64" s="179">
        <v>180</v>
      </c>
      <c r="N64" s="263">
        <v>3</v>
      </c>
      <c r="O64" s="121">
        <v>255.6</v>
      </c>
      <c r="P64" s="121">
        <v>238.4</v>
      </c>
      <c r="Q64" s="122">
        <v>2817</v>
      </c>
      <c r="R64" s="264">
        <v>2392.6</v>
      </c>
    </row>
    <row r="65" spans="1:18" ht="13.5" customHeight="1" x14ac:dyDescent="0.2">
      <c r="A65" s="180">
        <v>183</v>
      </c>
      <c r="B65" s="260">
        <v>15</v>
      </c>
      <c r="C65" s="111">
        <v>27.933333333333334</v>
      </c>
      <c r="D65" s="112">
        <v>26.266666666666666</v>
      </c>
      <c r="E65" s="111">
        <v>348.78499999999997</v>
      </c>
      <c r="F65" s="261">
        <v>299.58499999999998</v>
      </c>
      <c r="G65" s="205">
        <v>183</v>
      </c>
      <c r="H65" s="262">
        <v>15</v>
      </c>
      <c r="I65" s="117">
        <v>27.9</v>
      </c>
      <c r="J65" s="118">
        <v>26.3</v>
      </c>
      <c r="K65" s="117">
        <v>348.8</v>
      </c>
      <c r="L65" s="184">
        <v>299.60000000000002</v>
      </c>
      <c r="M65" s="179">
        <v>183</v>
      </c>
      <c r="N65" s="263">
        <v>15</v>
      </c>
      <c r="O65" s="121">
        <v>27.9</v>
      </c>
      <c r="P65" s="121">
        <v>26.3</v>
      </c>
      <c r="Q65" s="122">
        <v>348.8</v>
      </c>
      <c r="R65" s="264">
        <v>299.60000000000002</v>
      </c>
    </row>
    <row r="66" spans="1:18" ht="12.75" customHeight="1" x14ac:dyDescent="0.2">
      <c r="A66" s="180">
        <v>200</v>
      </c>
      <c r="B66" s="260">
        <v>2</v>
      </c>
      <c r="C66" s="111">
        <v>127.88333333333334</v>
      </c>
      <c r="D66" s="112">
        <v>122.66666666666667</v>
      </c>
      <c r="E66" s="111">
        <v>929.11700000000121</v>
      </c>
      <c r="F66" s="261">
        <v>843.69700000000125</v>
      </c>
      <c r="G66" s="205">
        <v>200</v>
      </c>
      <c r="H66" s="262">
        <v>2</v>
      </c>
      <c r="I66" s="117">
        <v>127.9</v>
      </c>
      <c r="J66" s="118">
        <v>122.7</v>
      </c>
      <c r="K66" s="117">
        <v>929.1</v>
      </c>
      <c r="L66" s="184">
        <v>843.7</v>
      </c>
      <c r="M66" s="179">
        <v>200</v>
      </c>
      <c r="N66" s="263">
        <v>2</v>
      </c>
      <c r="O66" s="121">
        <v>127.9</v>
      </c>
      <c r="P66" s="121">
        <v>122.7</v>
      </c>
      <c r="Q66" s="122">
        <v>929.1</v>
      </c>
      <c r="R66" s="264">
        <v>843.7</v>
      </c>
    </row>
    <row r="67" spans="1:18" ht="13.5" customHeight="1" x14ac:dyDescent="0.2">
      <c r="A67" s="180">
        <v>201</v>
      </c>
      <c r="B67" s="260">
        <v>3</v>
      </c>
      <c r="C67" s="111">
        <v>29.283333333333335</v>
      </c>
      <c r="D67" s="112">
        <v>28.083333333333332</v>
      </c>
      <c r="E67" s="111">
        <v>299.03899999999999</v>
      </c>
      <c r="F67" s="261">
        <v>274.33899999999994</v>
      </c>
      <c r="G67" s="205">
        <v>201</v>
      </c>
      <c r="H67" s="262">
        <v>3</v>
      </c>
      <c r="I67" s="117">
        <v>29.3</v>
      </c>
      <c r="J67" s="118">
        <v>28.1</v>
      </c>
      <c r="K67" s="117">
        <v>299</v>
      </c>
      <c r="L67" s="184">
        <v>274.3</v>
      </c>
      <c r="M67" s="179">
        <v>201</v>
      </c>
      <c r="N67" s="263">
        <v>3</v>
      </c>
      <c r="O67" s="121">
        <v>29.3</v>
      </c>
      <c r="P67" s="121">
        <v>28.1</v>
      </c>
      <c r="Q67" s="122">
        <v>299</v>
      </c>
      <c r="R67" s="264">
        <v>274.3</v>
      </c>
    </row>
    <row r="68" spans="1:18" ht="12.75" customHeight="1" x14ac:dyDescent="0.2">
      <c r="A68" s="180">
        <v>202</v>
      </c>
      <c r="B68" s="260">
        <v>18</v>
      </c>
      <c r="C68" s="111">
        <v>22.783333333333335</v>
      </c>
      <c r="D68" s="112">
        <v>19.066666666666666</v>
      </c>
      <c r="E68" s="111">
        <v>356.69099999999992</v>
      </c>
      <c r="F68" s="261">
        <v>256.99100000000004</v>
      </c>
      <c r="G68" s="205"/>
      <c r="H68" s="262"/>
      <c r="I68" s="117"/>
      <c r="J68" s="118"/>
      <c r="K68" s="117"/>
      <c r="L68" s="184"/>
      <c r="M68" s="179"/>
      <c r="N68" s="263"/>
      <c r="O68" s="121"/>
      <c r="P68" s="121"/>
      <c r="Q68" s="122"/>
      <c r="R68" s="264"/>
    </row>
    <row r="69" spans="1:18" ht="13.5" customHeight="1" x14ac:dyDescent="0.2">
      <c r="A69" s="180">
        <v>204</v>
      </c>
      <c r="B69" s="260" t="s">
        <v>61</v>
      </c>
      <c r="C69" s="111">
        <v>210.55</v>
      </c>
      <c r="D69" s="112">
        <v>196.48333333333332</v>
      </c>
      <c r="E69" s="111">
        <v>1969.9419999999948</v>
      </c>
      <c r="F69" s="261">
        <v>1669.341999999996</v>
      </c>
      <c r="G69" s="205">
        <v>204</v>
      </c>
      <c r="H69" s="262" t="s">
        <v>61</v>
      </c>
      <c r="I69" s="117">
        <v>210.6</v>
      </c>
      <c r="J69" s="118">
        <v>196.5</v>
      </c>
      <c r="K69" s="117">
        <v>1969.9</v>
      </c>
      <c r="L69" s="184">
        <v>1669.3</v>
      </c>
      <c r="M69" s="179">
        <v>204</v>
      </c>
      <c r="N69" s="263" t="s">
        <v>61</v>
      </c>
      <c r="O69" s="121">
        <v>210.6</v>
      </c>
      <c r="P69" s="121">
        <v>196.5</v>
      </c>
      <c r="Q69" s="122">
        <v>1969.9</v>
      </c>
      <c r="R69" s="264">
        <v>1669.3</v>
      </c>
    </row>
    <row r="70" spans="1:18" ht="12.75" customHeight="1" x14ac:dyDescent="0.2">
      <c r="A70" s="180">
        <v>206</v>
      </c>
      <c r="B70" s="260" t="s">
        <v>62</v>
      </c>
      <c r="C70" s="111">
        <v>121.41666666666667</v>
      </c>
      <c r="D70" s="112">
        <v>115.75</v>
      </c>
      <c r="E70" s="111">
        <v>1309.1469999999993</v>
      </c>
      <c r="F70" s="261">
        <v>1187.2469999999994</v>
      </c>
      <c r="G70" s="205">
        <v>206</v>
      </c>
      <c r="H70" s="262" t="s">
        <v>62</v>
      </c>
      <c r="I70" s="117">
        <v>121.4</v>
      </c>
      <c r="J70" s="118">
        <v>115.8</v>
      </c>
      <c r="K70" s="117">
        <v>1309.0999999999999</v>
      </c>
      <c r="L70" s="184">
        <v>1187.2</v>
      </c>
      <c r="M70" s="179">
        <v>206</v>
      </c>
      <c r="N70" s="263" t="s">
        <v>62</v>
      </c>
      <c r="O70" s="121">
        <v>121.4</v>
      </c>
      <c r="P70" s="121">
        <v>115.8</v>
      </c>
      <c r="Q70" s="122">
        <v>1309.0999999999999</v>
      </c>
      <c r="R70" s="264">
        <v>1187.2</v>
      </c>
    </row>
    <row r="71" spans="1:18" ht="13.5" customHeight="1" x14ac:dyDescent="0.2">
      <c r="A71" s="180">
        <v>207</v>
      </c>
      <c r="B71" s="260" t="s">
        <v>61</v>
      </c>
      <c r="C71" s="111">
        <v>217.63333333333333</v>
      </c>
      <c r="D71" s="112">
        <v>206.21666666666667</v>
      </c>
      <c r="E71" s="111">
        <v>2264.4150000000027</v>
      </c>
      <c r="F71" s="261">
        <v>2009.7350000000026</v>
      </c>
      <c r="G71" s="205">
        <v>207</v>
      </c>
      <c r="H71" s="262" t="s">
        <v>61</v>
      </c>
      <c r="I71" s="117">
        <v>217.6</v>
      </c>
      <c r="J71" s="118">
        <v>206.2</v>
      </c>
      <c r="K71" s="117">
        <v>2264.4</v>
      </c>
      <c r="L71" s="184">
        <v>2009.7</v>
      </c>
      <c r="M71" s="179">
        <v>207</v>
      </c>
      <c r="N71" s="263" t="s">
        <v>61</v>
      </c>
      <c r="O71" s="121">
        <v>217.6</v>
      </c>
      <c r="P71" s="121">
        <v>206.2</v>
      </c>
      <c r="Q71" s="122">
        <v>2264.4</v>
      </c>
      <c r="R71" s="264">
        <v>2009.7</v>
      </c>
    </row>
    <row r="72" spans="1:18" ht="12.75" customHeight="1" x14ac:dyDescent="0.2">
      <c r="A72" s="180">
        <v>209</v>
      </c>
      <c r="B72" s="260">
        <v>5</v>
      </c>
      <c r="C72" s="111">
        <v>45.68333333333333</v>
      </c>
      <c r="D72" s="112">
        <v>43.616666666666667</v>
      </c>
      <c r="E72" s="111">
        <v>476.71499999999975</v>
      </c>
      <c r="F72" s="261">
        <v>440.71499999999969</v>
      </c>
      <c r="G72" s="205"/>
      <c r="H72" s="262"/>
      <c r="I72" s="117"/>
      <c r="J72" s="118"/>
      <c r="K72" s="117"/>
      <c r="L72" s="184"/>
      <c r="M72" s="179"/>
      <c r="N72" s="263"/>
      <c r="O72" s="121"/>
      <c r="P72" s="121"/>
      <c r="Q72" s="122"/>
      <c r="R72" s="264"/>
    </row>
    <row r="73" spans="1:18" ht="13.5" customHeight="1" x14ac:dyDescent="0.2">
      <c r="A73" s="180">
        <v>210</v>
      </c>
      <c r="B73" s="260">
        <v>18</v>
      </c>
      <c r="C73" s="111">
        <v>203.33333333333334</v>
      </c>
      <c r="D73" s="112">
        <v>189.33333333333334</v>
      </c>
      <c r="E73" s="111">
        <v>2291.2920000000004</v>
      </c>
      <c r="F73" s="261">
        <v>1924.5920000000008</v>
      </c>
      <c r="G73" s="205">
        <v>210</v>
      </c>
      <c r="H73" s="262">
        <v>18</v>
      </c>
      <c r="I73" s="117">
        <v>203.3</v>
      </c>
      <c r="J73" s="118">
        <v>189.3</v>
      </c>
      <c r="K73" s="117">
        <v>2291.3000000000002</v>
      </c>
      <c r="L73" s="184">
        <v>1924.6</v>
      </c>
      <c r="M73" s="179">
        <v>210</v>
      </c>
      <c r="N73" s="263">
        <v>18</v>
      </c>
      <c r="O73" s="121">
        <v>203.3</v>
      </c>
      <c r="P73" s="121">
        <v>189.3</v>
      </c>
      <c r="Q73" s="122">
        <v>2291.3000000000002</v>
      </c>
      <c r="R73" s="264">
        <v>1924.6</v>
      </c>
    </row>
    <row r="74" spans="1:18" ht="12.75" customHeight="1" x14ac:dyDescent="0.2">
      <c r="A74" s="180">
        <v>211</v>
      </c>
      <c r="B74" s="260">
        <v>18</v>
      </c>
      <c r="C74" s="111">
        <v>34.366666666666667</v>
      </c>
      <c r="D74" s="112">
        <v>29.25</v>
      </c>
      <c r="E74" s="111">
        <v>388.25800000000004</v>
      </c>
      <c r="F74" s="261">
        <v>283.55799999999994</v>
      </c>
      <c r="G74" s="205"/>
      <c r="H74" s="262"/>
      <c r="I74" s="117"/>
      <c r="J74" s="118"/>
      <c r="K74" s="117"/>
      <c r="L74" s="184"/>
      <c r="M74" s="179"/>
      <c r="N74" s="263"/>
      <c r="O74" s="121"/>
      <c r="P74" s="121"/>
      <c r="Q74" s="122"/>
      <c r="R74" s="264"/>
    </row>
    <row r="75" spans="1:18" ht="13.5" customHeight="1" x14ac:dyDescent="0.2">
      <c r="A75" s="180">
        <v>212</v>
      </c>
      <c r="B75" s="260">
        <v>5</v>
      </c>
      <c r="C75" s="111">
        <v>146.51666666666668</v>
      </c>
      <c r="D75" s="112">
        <v>136.93333333333334</v>
      </c>
      <c r="E75" s="111">
        <v>1405.8290000000011</v>
      </c>
      <c r="F75" s="261">
        <v>1239.3290000000004</v>
      </c>
      <c r="G75" s="205">
        <v>212</v>
      </c>
      <c r="H75" s="262">
        <v>5</v>
      </c>
      <c r="I75" s="117">
        <v>146.5</v>
      </c>
      <c r="J75" s="118">
        <v>136.9</v>
      </c>
      <c r="K75" s="117">
        <v>1405.8</v>
      </c>
      <c r="L75" s="184">
        <v>1239.3</v>
      </c>
      <c r="M75" s="179">
        <v>212</v>
      </c>
      <c r="N75" s="263">
        <v>5</v>
      </c>
      <c r="O75" s="121">
        <v>146.5</v>
      </c>
      <c r="P75" s="121">
        <v>136.9</v>
      </c>
      <c r="Q75" s="122">
        <v>1405.8</v>
      </c>
      <c r="R75" s="264">
        <v>1239.3</v>
      </c>
    </row>
    <row r="76" spans="1:18" ht="12.75" customHeight="1" x14ac:dyDescent="0.2">
      <c r="A76" s="180">
        <v>217</v>
      </c>
      <c r="B76" s="260">
        <v>7</v>
      </c>
      <c r="C76" s="111">
        <v>136.73333333333332</v>
      </c>
      <c r="D76" s="112">
        <v>129.28333333333333</v>
      </c>
      <c r="E76" s="111">
        <v>1057.4380000000003</v>
      </c>
      <c r="F76" s="261">
        <v>945.63800000000003</v>
      </c>
      <c r="G76" s="205">
        <v>217</v>
      </c>
      <c r="H76" s="262">
        <v>7</v>
      </c>
      <c r="I76" s="117">
        <v>136.69999999999999</v>
      </c>
      <c r="J76" s="118">
        <v>129.30000000000001</v>
      </c>
      <c r="K76" s="117">
        <v>1057.4000000000001</v>
      </c>
      <c r="L76" s="184">
        <v>945.6</v>
      </c>
      <c r="M76" s="179">
        <v>217</v>
      </c>
      <c r="N76" s="263">
        <v>7</v>
      </c>
      <c r="O76" s="121">
        <v>136.69999999999999</v>
      </c>
      <c r="P76" s="121">
        <v>129.30000000000001</v>
      </c>
      <c r="Q76" s="122">
        <v>1057.4000000000001</v>
      </c>
      <c r="R76" s="264">
        <v>945.6</v>
      </c>
    </row>
    <row r="77" spans="1:18" ht="13.5" customHeight="1" x14ac:dyDescent="0.2">
      <c r="A77" s="180">
        <v>222</v>
      </c>
      <c r="B77" s="260">
        <v>15</v>
      </c>
      <c r="C77" s="111">
        <v>54.9</v>
      </c>
      <c r="D77" s="112">
        <v>52.883333333333333</v>
      </c>
      <c r="E77" s="111">
        <v>685.17799999999988</v>
      </c>
      <c r="F77" s="261">
        <v>624.97799999999984</v>
      </c>
      <c r="G77" s="205">
        <v>222</v>
      </c>
      <c r="H77" s="262">
        <v>15</v>
      </c>
      <c r="I77" s="117">
        <v>54.9</v>
      </c>
      <c r="J77" s="118">
        <v>52.9</v>
      </c>
      <c r="K77" s="117">
        <v>685.2</v>
      </c>
      <c r="L77" s="184">
        <v>625</v>
      </c>
      <c r="M77" s="179">
        <v>222</v>
      </c>
      <c r="N77" s="263">
        <v>15</v>
      </c>
      <c r="O77" s="121">
        <v>54.9</v>
      </c>
      <c r="P77" s="121">
        <v>52.9</v>
      </c>
      <c r="Q77" s="122">
        <v>685.2</v>
      </c>
      <c r="R77" s="264">
        <v>625</v>
      </c>
    </row>
    <row r="78" spans="1:18" ht="12.75" customHeight="1" x14ac:dyDescent="0.2">
      <c r="A78" s="180">
        <v>224</v>
      </c>
      <c r="B78" s="260">
        <v>15</v>
      </c>
      <c r="C78" s="111">
        <v>96.85</v>
      </c>
      <c r="D78" s="112">
        <v>92.25</v>
      </c>
      <c r="E78" s="111">
        <v>1243.0720000000003</v>
      </c>
      <c r="F78" s="261">
        <v>1132.9720000000004</v>
      </c>
      <c r="G78" s="205">
        <v>224</v>
      </c>
      <c r="H78" s="262">
        <v>15</v>
      </c>
      <c r="I78" s="117">
        <v>96.9</v>
      </c>
      <c r="J78" s="118">
        <v>92.3</v>
      </c>
      <c r="K78" s="117">
        <v>1243.0999999999999</v>
      </c>
      <c r="L78" s="184">
        <v>1133</v>
      </c>
      <c r="M78" s="179">
        <v>224</v>
      </c>
      <c r="N78" s="263">
        <v>15</v>
      </c>
      <c r="O78" s="121">
        <v>96.9</v>
      </c>
      <c r="P78" s="121">
        <v>92.3</v>
      </c>
      <c r="Q78" s="122">
        <v>1243.0999999999999</v>
      </c>
      <c r="R78" s="264">
        <v>1133</v>
      </c>
    </row>
    <row r="79" spans="1:18" ht="13.5" customHeight="1" x14ac:dyDescent="0.2">
      <c r="A79" s="180">
        <v>230</v>
      </c>
      <c r="B79" s="260">
        <v>15</v>
      </c>
      <c r="C79" s="111">
        <v>59.116666666666667</v>
      </c>
      <c r="D79" s="112">
        <v>56.783333333333331</v>
      </c>
      <c r="E79" s="111">
        <v>668.53500000000031</v>
      </c>
      <c r="F79" s="261">
        <v>621.6350000000001</v>
      </c>
      <c r="G79" s="205">
        <v>230</v>
      </c>
      <c r="H79" s="262">
        <v>15</v>
      </c>
      <c r="I79" s="117">
        <v>59.1</v>
      </c>
      <c r="J79" s="118">
        <v>56.8</v>
      </c>
      <c r="K79" s="117">
        <v>668.5</v>
      </c>
      <c r="L79" s="184">
        <v>621.6</v>
      </c>
      <c r="M79" s="179">
        <v>230</v>
      </c>
      <c r="N79" s="263">
        <v>15</v>
      </c>
      <c r="O79" s="121">
        <v>59.1</v>
      </c>
      <c r="P79" s="121">
        <v>56.8</v>
      </c>
      <c r="Q79" s="122">
        <v>668.5</v>
      </c>
      <c r="R79" s="264">
        <v>621.6</v>
      </c>
    </row>
    <row r="80" spans="1:18" ht="12.75" customHeight="1" x14ac:dyDescent="0.2">
      <c r="A80" s="180">
        <v>233</v>
      </c>
      <c r="B80" s="260">
        <v>15</v>
      </c>
      <c r="C80" s="111">
        <v>144.80000000000001</v>
      </c>
      <c r="D80" s="112">
        <v>139.15</v>
      </c>
      <c r="E80" s="111">
        <v>1417.6570000000004</v>
      </c>
      <c r="F80" s="261">
        <v>1302.9569999999999</v>
      </c>
      <c r="G80" s="205">
        <v>233</v>
      </c>
      <c r="H80" s="262">
        <v>15</v>
      </c>
      <c r="I80" s="117">
        <v>144.80000000000001</v>
      </c>
      <c r="J80" s="118">
        <v>139.19999999999999</v>
      </c>
      <c r="K80" s="117">
        <v>1417.7</v>
      </c>
      <c r="L80" s="184">
        <v>1303</v>
      </c>
      <c r="M80" s="179">
        <v>233</v>
      </c>
      <c r="N80" s="263">
        <v>15</v>
      </c>
      <c r="O80" s="121">
        <v>144.80000000000001</v>
      </c>
      <c r="P80" s="121">
        <v>139.19999999999999</v>
      </c>
      <c r="Q80" s="122">
        <v>1417.7</v>
      </c>
      <c r="R80" s="264">
        <v>1303</v>
      </c>
    </row>
    <row r="81" spans="1:18" ht="13.5" customHeight="1" x14ac:dyDescent="0.2">
      <c r="A81" s="180">
        <v>234</v>
      </c>
      <c r="B81" s="260">
        <v>15</v>
      </c>
      <c r="C81" s="111">
        <v>175.6</v>
      </c>
      <c r="D81" s="112">
        <v>168.45</v>
      </c>
      <c r="E81" s="111">
        <v>2265.0200000000004</v>
      </c>
      <c r="F81" s="261">
        <v>2067.7200000000016</v>
      </c>
      <c r="G81" s="205">
        <v>234</v>
      </c>
      <c r="H81" s="262">
        <v>15</v>
      </c>
      <c r="I81" s="117">
        <v>175.6</v>
      </c>
      <c r="J81" s="118">
        <v>168.5</v>
      </c>
      <c r="K81" s="117">
        <v>2265</v>
      </c>
      <c r="L81" s="184">
        <v>2067.6999999999998</v>
      </c>
      <c r="M81" s="179">
        <v>234</v>
      </c>
      <c r="N81" s="263">
        <v>15</v>
      </c>
      <c r="O81" s="121">
        <v>175.6</v>
      </c>
      <c r="P81" s="121">
        <v>168.5</v>
      </c>
      <c r="Q81" s="122">
        <v>2265</v>
      </c>
      <c r="R81" s="264">
        <v>2067.6999999999998</v>
      </c>
    </row>
    <row r="82" spans="1:18" ht="12.75" customHeight="1" x14ac:dyDescent="0.2">
      <c r="A82" s="180">
        <v>236</v>
      </c>
      <c r="B82" s="260">
        <v>8</v>
      </c>
      <c r="C82" s="111">
        <v>27.416666666666668</v>
      </c>
      <c r="D82" s="112">
        <v>25.766666666666666</v>
      </c>
      <c r="E82" s="111">
        <v>431.08600000000001</v>
      </c>
      <c r="F82" s="261">
        <v>381.48600000000005</v>
      </c>
      <c r="G82" s="205">
        <v>236</v>
      </c>
      <c r="H82" s="262">
        <v>8</v>
      </c>
      <c r="I82" s="117">
        <v>27.4</v>
      </c>
      <c r="J82" s="118">
        <v>25.8</v>
      </c>
      <c r="K82" s="117">
        <v>431.1</v>
      </c>
      <c r="L82" s="184">
        <v>381.5</v>
      </c>
      <c r="M82" s="179">
        <v>236</v>
      </c>
      <c r="N82" s="263">
        <v>8</v>
      </c>
      <c r="O82" s="121">
        <v>27.4</v>
      </c>
      <c r="P82" s="121">
        <v>25.8</v>
      </c>
      <c r="Q82" s="122">
        <v>431.1</v>
      </c>
      <c r="R82" s="264">
        <v>381.5</v>
      </c>
    </row>
    <row r="83" spans="1:18" ht="13.5" customHeight="1" x14ac:dyDescent="0.2">
      <c r="A83" s="180">
        <v>237</v>
      </c>
      <c r="B83" s="260">
        <v>15</v>
      </c>
      <c r="C83" s="111">
        <v>95.38333333333334</v>
      </c>
      <c r="D83" s="112">
        <v>88.683333333333337</v>
      </c>
      <c r="E83" s="111">
        <v>1144.4280000000003</v>
      </c>
      <c r="F83" s="261">
        <v>994.22800000000018</v>
      </c>
      <c r="G83" s="205">
        <v>237</v>
      </c>
      <c r="H83" s="262">
        <v>15</v>
      </c>
      <c r="I83" s="117">
        <v>64.3</v>
      </c>
      <c r="J83" s="118">
        <v>60.3</v>
      </c>
      <c r="K83" s="117">
        <v>781.3</v>
      </c>
      <c r="L83" s="184">
        <v>685.9</v>
      </c>
      <c r="M83" s="179">
        <v>237</v>
      </c>
      <c r="N83" s="263">
        <v>15</v>
      </c>
      <c r="O83" s="121">
        <v>64.3</v>
      </c>
      <c r="P83" s="121">
        <v>60.3</v>
      </c>
      <c r="Q83" s="122">
        <v>781.3</v>
      </c>
      <c r="R83" s="264">
        <v>685.9</v>
      </c>
    </row>
    <row r="84" spans="1:18" ht="12.75" customHeight="1" x14ac:dyDescent="0.2">
      <c r="A84" s="180">
        <v>239</v>
      </c>
      <c r="B84" s="260">
        <v>8</v>
      </c>
      <c r="C84" s="111">
        <v>53.216666666666669</v>
      </c>
      <c r="D84" s="112">
        <v>47.883333333333333</v>
      </c>
      <c r="E84" s="111">
        <v>699.71399999999994</v>
      </c>
      <c r="F84" s="261">
        <v>548.11400000000003</v>
      </c>
      <c r="G84" s="205"/>
      <c r="H84" s="262"/>
      <c r="I84" s="117"/>
      <c r="J84" s="118"/>
      <c r="K84" s="117"/>
      <c r="L84" s="184"/>
      <c r="M84" s="179"/>
      <c r="N84" s="263"/>
      <c r="O84" s="121"/>
      <c r="P84" s="121"/>
      <c r="Q84" s="122"/>
      <c r="R84" s="264"/>
    </row>
    <row r="85" spans="1:18" ht="13.5" customHeight="1" x14ac:dyDescent="0.2">
      <c r="A85" s="180">
        <v>243</v>
      </c>
      <c r="B85" s="260">
        <v>8</v>
      </c>
      <c r="C85" s="111">
        <v>42.5</v>
      </c>
      <c r="D85" s="112">
        <v>39.299999999999997</v>
      </c>
      <c r="E85" s="111">
        <v>599.57399999999984</v>
      </c>
      <c r="F85" s="261">
        <v>531.17399999999975</v>
      </c>
      <c r="G85" s="205">
        <v>243</v>
      </c>
      <c r="H85" s="262">
        <v>8</v>
      </c>
      <c r="I85" s="117"/>
      <c r="J85" s="118"/>
      <c r="K85" s="117"/>
      <c r="L85" s="184"/>
      <c r="M85" s="179"/>
      <c r="N85" s="263"/>
      <c r="O85" s="121"/>
      <c r="P85" s="121"/>
      <c r="Q85" s="122"/>
      <c r="R85" s="264"/>
    </row>
    <row r="86" spans="1:18" ht="12.75" customHeight="1" x14ac:dyDescent="0.2">
      <c r="A86" s="180">
        <v>245</v>
      </c>
      <c r="B86" s="260">
        <v>8</v>
      </c>
      <c r="C86" s="111">
        <v>29.633333333333333</v>
      </c>
      <c r="D86" s="112">
        <v>28.133333333333333</v>
      </c>
      <c r="E86" s="111">
        <v>411.39400000000006</v>
      </c>
      <c r="F86" s="261">
        <v>393.49400000000014</v>
      </c>
      <c r="G86" s="205">
        <v>245</v>
      </c>
      <c r="H86" s="262">
        <v>8</v>
      </c>
      <c r="I86" s="117">
        <v>14.2</v>
      </c>
      <c r="J86" s="118">
        <v>13.4</v>
      </c>
      <c r="K86" s="117">
        <v>195.3</v>
      </c>
      <c r="L86" s="184">
        <v>185.8</v>
      </c>
      <c r="M86" s="179">
        <v>245</v>
      </c>
      <c r="N86" s="263">
        <v>8</v>
      </c>
      <c r="O86" s="121">
        <v>14.2</v>
      </c>
      <c r="P86" s="121">
        <v>13.4</v>
      </c>
      <c r="Q86" s="122">
        <v>195.3</v>
      </c>
      <c r="R86" s="264">
        <v>185.8</v>
      </c>
    </row>
    <row r="87" spans="1:18" ht="13.5" customHeight="1" x14ac:dyDescent="0.2">
      <c r="A87" s="180">
        <v>246</v>
      </c>
      <c r="B87" s="260">
        <v>18</v>
      </c>
      <c r="C87" s="111">
        <v>60.866666666666667</v>
      </c>
      <c r="D87" s="112">
        <v>58.56666666666667</v>
      </c>
      <c r="E87" s="111">
        <v>818.02899999999966</v>
      </c>
      <c r="F87" s="261">
        <v>765.82899999999961</v>
      </c>
      <c r="G87" s="205">
        <v>246</v>
      </c>
      <c r="H87" s="262">
        <v>18</v>
      </c>
      <c r="I87" s="117">
        <v>60.9</v>
      </c>
      <c r="J87" s="118">
        <v>58.6</v>
      </c>
      <c r="K87" s="117">
        <v>818</v>
      </c>
      <c r="L87" s="184">
        <v>765.8</v>
      </c>
      <c r="M87" s="179">
        <v>246</v>
      </c>
      <c r="N87" s="263">
        <v>18</v>
      </c>
      <c r="O87" s="121">
        <v>60.9</v>
      </c>
      <c r="P87" s="121">
        <v>58.6</v>
      </c>
      <c r="Q87" s="122">
        <v>818</v>
      </c>
      <c r="R87" s="264">
        <v>765.8</v>
      </c>
    </row>
    <row r="88" spans="1:18" ht="12.75" customHeight="1" x14ac:dyDescent="0.2">
      <c r="A88" s="180">
        <v>251</v>
      </c>
      <c r="B88" s="260">
        <v>3</v>
      </c>
      <c r="C88" s="111">
        <v>157.19999999999999</v>
      </c>
      <c r="D88" s="112">
        <v>149.93333333333334</v>
      </c>
      <c r="E88" s="111">
        <v>1592.0579999999986</v>
      </c>
      <c r="F88" s="261">
        <v>1417.0579999999991</v>
      </c>
      <c r="G88" s="205">
        <v>251</v>
      </c>
      <c r="H88" s="262">
        <v>3</v>
      </c>
      <c r="I88" s="117">
        <v>157.19999999999999</v>
      </c>
      <c r="J88" s="118">
        <v>149.9</v>
      </c>
      <c r="K88" s="117">
        <v>1592.1</v>
      </c>
      <c r="L88" s="184">
        <v>1417.1</v>
      </c>
      <c r="M88" s="179">
        <v>251</v>
      </c>
      <c r="N88" s="263">
        <v>3</v>
      </c>
      <c r="O88" s="121">
        <v>157.19999999999999</v>
      </c>
      <c r="P88" s="121">
        <v>149.9</v>
      </c>
      <c r="Q88" s="122">
        <v>1592.1</v>
      </c>
      <c r="R88" s="264">
        <v>1417.1</v>
      </c>
    </row>
    <row r="89" spans="1:18" ht="13.5" customHeight="1" x14ac:dyDescent="0.2">
      <c r="A89" s="180">
        <v>252</v>
      </c>
      <c r="B89" s="260">
        <v>3</v>
      </c>
      <c r="C89" s="111">
        <v>30.316666666666666</v>
      </c>
      <c r="D89" s="112">
        <v>29.583333333333332</v>
      </c>
      <c r="E89" s="111">
        <v>322.76599999999985</v>
      </c>
      <c r="F89" s="261">
        <v>314.56599999999992</v>
      </c>
      <c r="G89" s="205">
        <v>252</v>
      </c>
      <c r="H89" s="262">
        <v>3</v>
      </c>
      <c r="I89" s="117">
        <v>30.3</v>
      </c>
      <c r="J89" s="118">
        <v>29.6</v>
      </c>
      <c r="K89" s="117">
        <v>322.8</v>
      </c>
      <c r="L89" s="184">
        <v>314.60000000000002</v>
      </c>
      <c r="M89" s="179">
        <v>252</v>
      </c>
      <c r="N89" s="263">
        <v>3</v>
      </c>
      <c r="O89" s="121">
        <v>30.3</v>
      </c>
      <c r="P89" s="121">
        <v>29.6</v>
      </c>
      <c r="Q89" s="122">
        <v>322.8</v>
      </c>
      <c r="R89" s="264">
        <v>314.60000000000002</v>
      </c>
    </row>
    <row r="90" spans="1:18" ht="12.75" customHeight="1" x14ac:dyDescent="0.2">
      <c r="A90" s="180">
        <v>258</v>
      </c>
      <c r="B90" s="260">
        <v>3</v>
      </c>
      <c r="C90" s="111">
        <v>83.316666666666663</v>
      </c>
      <c r="D90" s="112">
        <v>77.516666666666666</v>
      </c>
      <c r="E90" s="111">
        <v>1081.2640000000004</v>
      </c>
      <c r="F90" s="261">
        <v>915.06400000000031</v>
      </c>
      <c r="G90" s="205">
        <v>260</v>
      </c>
      <c r="H90" s="262">
        <v>9</v>
      </c>
      <c r="I90" s="117">
        <v>181.2</v>
      </c>
      <c r="J90" s="118">
        <v>166.9</v>
      </c>
      <c r="K90" s="117">
        <v>2417.3000000000002</v>
      </c>
      <c r="L90" s="184">
        <v>1961.5</v>
      </c>
      <c r="M90" s="179">
        <v>260</v>
      </c>
      <c r="N90" s="263">
        <v>9</v>
      </c>
      <c r="O90" s="121">
        <v>181.2</v>
      </c>
      <c r="P90" s="121">
        <v>166.9</v>
      </c>
      <c r="Q90" s="122">
        <v>2417.3000000000002</v>
      </c>
      <c r="R90" s="264">
        <v>1961.5</v>
      </c>
    </row>
    <row r="91" spans="1:18" ht="13.5" customHeight="1" x14ac:dyDescent="0.2">
      <c r="A91" s="180">
        <v>260</v>
      </c>
      <c r="B91" s="260">
        <v>9</v>
      </c>
      <c r="C91" s="111">
        <v>181.2</v>
      </c>
      <c r="D91" s="112">
        <v>166.93333333333334</v>
      </c>
      <c r="E91" s="111">
        <v>2417.3280000000018</v>
      </c>
      <c r="F91" s="261">
        <v>1961.5280000000002</v>
      </c>
      <c r="G91" s="205"/>
      <c r="H91" s="262"/>
      <c r="I91" s="117"/>
      <c r="J91" s="118"/>
      <c r="K91" s="117"/>
      <c r="L91" s="184"/>
      <c r="M91" s="179"/>
      <c r="N91" s="263"/>
      <c r="O91" s="121"/>
      <c r="P91" s="121"/>
      <c r="Q91" s="122"/>
      <c r="R91" s="264"/>
    </row>
    <row r="92" spans="1:18" ht="12.75" customHeight="1" x14ac:dyDescent="0.2">
      <c r="A92" s="180">
        <v>265</v>
      </c>
      <c r="B92" s="260">
        <v>9</v>
      </c>
      <c r="C92" s="111">
        <v>40.533333333333331</v>
      </c>
      <c r="D92" s="112">
        <v>37.533333333333331</v>
      </c>
      <c r="E92" s="111">
        <v>531.6700000000003</v>
      </c>
      <c r="F92" s="261">
        <v>423.67000000000019</v>
      </c>
      <c r="G92" s="205">
        <v>265</v>
      </c>
      <c r="H92" s="262">
        <v>9</v>
      </c>
      <c r="I92" s="117">
        <v>40.5</v>
      </c>
      <c r="J92" s="118">
        <v>37.5</v>
      </c>
      <c r="K92" s="117">
        <v>531.70000000000005</v>
      </c>
      <c r="L92" s="184">
        <v>423.7</v>
      </c>
      <c r="M92" s="179">
        <v>265</v>
      </c>
      <c r="N92" s="263">
        <v>9</v>
      </c>
      <c r="O92" s="121">
        <v>40.5</v>
      </c>
      <c r="P92" s="121">
        <v>37.5</v>
      </c>
      <c r="Q92" s="122">
        <v>531.70000000000005</v>
      </c>
      <c r="R92" s="264">
        <v>423.7</v>
      </c>
    </row>
    <row r="93" spans="1:18" ht="13.5" customHeight="1" x14ac:dyDescent="0.2">
      <c r="A93" s="180">
        <v>267</v>
      </c>
      <c r="B93" s="260">
        <v>9</v>
      </c>
      <c r="C93" s="111">
        <v>71.38333333333334</v>
      </c>
      <c r="D93" s="112">
        <v>67.13333333333334</v>
      </c>
      <c r="E93" s="111">
        <v>1003.8679999999999</v>
      </c>
      <c r="F93" s="261">
        <v>901.36800000000005</v>
      </c>
      <c r="G93" s="205">
        <v>267</v>
      </c>
      <c r="H93" s="262">
        <v>9</v>
      </c>
      <c r="I93" s="117">
        <v>71.400000000000006</v>
      </c>
      <c r="J93" s="118">
        <v>67.099999999999994</v>
      </c>
      <c r="K93" s="117">
        <v>1003.9</v>
      </c>
      <c r="L93" s="184">
        <v>901.4</v>
      </c>
      <c r="M93" s="179">
        <v>267</v>
      </c>
      <c r="N93" s="263">
        <v>9</v>
      </c>
      <c r="O93" s="121">
        <v>71.400000000000006</v>
      </c>
      <c r="P93" s="121">
        <v>67.099999999999994</v>
      </c>
      <c r="Q93" s="122">
        <v>1003.9</v>
      </c>
      <c r="R93" s="264">
        <v>901.4</v>
      </c>
    </row>
    <row r="94" spans="1:18" ht="12.75" customHeight="1" x14ac:dyDescent="0.2">
      <c r="A94" s="180">
        <v>268</v>
      </c>
      <c r="B94" s="260">
        <v>9</v>
      </c>
      <c r="C94" s="111">
        <v>59</v>
      </c>
      <c r="D94" s="112">
        <v>54.483333333333334</v>
      </c>
      <c r="E94" s="111">
        <v>797</v>
      </c>
      <c r="F94" s="261">
        <v>667.29999999999984</v>
      </c>
      <c r="G94" s="205">
        <v>268</v>
      </c>
      <c r="H94" s="262">
        <v>9</v>
      </c>
      <c r="I94" s="117">
        <v>59</v>
      </c>
      <c r="J94" s="118">
        <v>54.5</v>
      </c>
      <c r="K94" s="117">
        <v>797</v>
      </c>
      <c r="L94" s="184">
        <v>667.3</v>
      </c>
      <c r="M94" s="179">
        <v>268</v>
      </c>
      <c r="N94" s="263">
        <v>9</v>
      </c>
      <c r="O94" s="121">
        <v>59</v>
      </c>
      <c r="P94" s="121">
        <v>54.5</v>
      </c>
      <c r="Q94" s="122">
        <v>797</v>
      </c>
      <c r="R94" s="264">
        <v>667.3</v>
      </c>
    </row>
    <row r="95" spans="1:18" ht="13.5" customHeight="1" x14ac:dyDescent="0.2">
      <c r="A95" s="180">
        <v>344</v>
      </c>
      <c r="B95" s="260">
        <v>18</v>
      </c>
      <c r="C95" s="111">
        <v>40.43333333333333</v>
      </c>
      <c r="D95" s="112">
        <v>39.68333333333333</v>
      </c>
      <c r="E95" s="111">
        <v>620.46500000000003</v>
      </c>
      <c r="F95" s="261">
        <v>601.96499999999992</v>
      </c>
      <c r="G95" s="205">
        <v>344</v>
      </c>
      <c r="H95" s="262">
        <v>18</v>
      </c>
      <c r="I95" s="117">
        <v>40.4</v>
      </c>
      <c r="J95" s="118">
        <v>39.700000000000003</v>
      </c>
      <c r="K95" s="117">
        <v>620.5</v>
      </c>
      <c r="L95" s="184">
        <v>602</v>
      </c>
      <c r="M95" s="179">
        <v>344</v>
      </c>
      <c r="N95" s="263">
        <v>18</v>
      </c>
      <c r="O95" s="121">
        <v>40.4</v>
      </c>
      <c r="P95" s="121">
        <v>39.700000000000003</v>
      </c>
      <c r="Q95" s="122">
        <v>620.5</v>
      </c>
      <c r="R95" s="264">
        <v>602</v>
      </c>
    </row>
    <row r="96" spans="1:18" ht="12.75" customHeight="1" x14ac:dyDescent="0.2">
      <c r="A96" s="180">
        <v>442</v>
      </c>
      <c r="B96" s="260">
        <v>18</v>
      </c>
      <c r="C96" s="111"/>
      <c r="D96" s="112"/>
      <c r="E96" s="111"/>
      <c r="F96" s="261"/>
      <c r="G96" s="205"/>
      <c r="H96" s="262"/>
      <c r="I96" s="117"/>
      <c r="J96" s="118"/>
      <c r="K96" s="117"/>
      <c r="L96" s="184"/>
      <c r="M96" s="179"/>
      <c r="N96" s="263"/>
      <c r="O96" s="121"/>
      <c r="P96" s="121"/>
      <c r="Q96" s="122"/>
      <c r="R96" s="264"/>
    </row>
    <row r="97" spans="1:18" ht="13.5" customHeight="1" x14ac:dyDescent="0.2">
      <c r="A97" s="180">
        <v>456</v>
      </c>
      <c r="B97" s="260">
        <v>10</v>
      </c>
      <c r="C97" s="111"/>
      <c r="D97" s="112"/>
      <c r="E97" s="111"/>
      <c r="F97" s="261"/>
      <c r="G97" s="205"/>
      <c r="H97" s="262"/>
      <c r="I97" s="117"/>
      <c r="J97" s="118"/>
      <c r="K97" s="117"/>
      <c r="L97" s="184"/>
      <c r="M97" s="179"/>
      <c r="N97" s="263"/>
      <c r="O97" s="121"/>
      <c r="P97" s="121"/>
      <c r="Q97" s="122"/>
      <c r="R97" s="264"/>
    </row>
    <row r="98" spans="1:18" ht="12.75" customHeight="1" x14ac:dyDescent="0.2">
      <c r="A98" s="180">
        <v>460</v>
      </c>
      <c r="B98" s="260">
        <v>1</v>
      </c>
      <c r="C98" s="111">
        <v>161.28333333333333</v>
      </c>
      <c r="D98" s="112">
        <v>155.53333333333333</v>
      </c>
      <c r="E98" s="111">
        <v>2937.4140000000007</v>
      </c>
      <c r="F98" s="261">
        <v>2777.8139999999994</v>
      </c>
      <c r="G98" s="205">
        <v>460</v>
      </c>
      <c r="H98" s="262">
        <v>1</v>
      </c>
      <c r="I98" s="117">
        <v>161.30000000000001</v>
      </c>
      <c r="J98" s="118">
        <v>155.5</v>
      </c>
      <c r="K98" s="117">
        <v>2937.4</v>
      </c>
      <c r="L98" s="184">
        <v>2777.8</v>
      </c>
      <c r="M98" s="179">
        <v>460</v>
      </c>
      <c r="N98" s="263">
        <v>1</v>
      </c>
      <c r="O98" s="121">
        <v>161.30000000000001</v>
      </c>
      <c r="P98" s="121">
        <v>155.5</v>
      </c>
      <c r="Q98" s="122">
        <v>2937.4</v>
      </c>
      <c r="R98" s="264">
        <v>2777.8</v>
      </c>
    </row>
    <row r="99" spans="1:18" ht="13.5" customHeight="1" x14ac:dyDescent="0.2">
      <c r="A99" s="180">
        <v>487</v>
      </c>
      <c r="B99" s="260">
        <v>9</v>
      </c>
      <c r="C99" s="111">
        <v>90.283333333333331</v>
      </c>
      <c r="D99" s="112">
        <v>81.7</v>
      </c>
      <c r="E99" s="111">
        <v>1394.849999999999</v>
      </c>
      <c r="F99" s="261">
        <v>1204.3499999999995</v>
      </c>
      <c r="G99" s="205">
        <v>487</v>
      </c>
      <c r="H99" s="262">
        <v>9</v>
      </c>
      <c r="I99" s="117">
        <v>72.400000000000006</v>
      </c>
      <c r="J99" s="118">
        <v>70.8</v>
      </c>
      <c r="K99" s="117">
        <v>1100.4000000000001</v>
      </c>
      <c r="L99" s="184">
        <v>1070.7</v>
      </c>
      <c r="M99" s="179">
        <v>487</v>
      </c>
      <c r="N99" s="263">
        <v>9</v>
      </c>
      <c r="O99" s="121">
        <v>72.400000000000006</v>
      </c>
      <c r="P99" s="121">
        <v>70.8</v>
      </c>
      <c r="Q99" s="122">
        <v>1100.4000000000001</v>
      </c>
      <c r="R99" s="264">
        <v>1070.7</v>
      </c>
    </row>
    <row r="100" spans="1:18" ht="12.75" customHeight="1" x14ac:dyDescent="0.2">
      <c r="A100" s="180">
        <v>534</v>
      </c>
      <c r="B100" s="260">
        <v>7</v>
      </c>
      <c r="C100" s="111">
        <v>52.716666666666669</v>
      </c>
      <c r="D100" s="112">
        <v>44.383333333333333</v>
      </c>
      <c r="E100" s="111">
        <v>897.95799999999986</v>
      </c>
      <c r="F100" s="261">
        <v>765.55799999999999</v>
      </c>
      <c r="G100" s="205">
        <v>534</v>
      </c>
      <c r="H100" s="262">
        <v>7</v>
      </c>
      <c r="I100" s="117">
        <v>52.7</v>
      </c>
      <c r="J100" s="118">
        <v>44.4</v>
      </c>
      <c r="K100" s="117">
        <v>898</v>
      </c>
      <c r="L100" s="184">
        <v>765.6</v>
      </c>
      <c r="M100" s="179">
        <v>534</v>
      </c>
      <c r="N100" s="263">
        <v>7</v>
      </c>
      <c r="O100" s="121">
        <v>52.7</v>
      </c>
      <c r="P100" s="121">
        <v>44.4</v>
      </c>
      <c r="Q100" s="122">
        <v>898</v>
      </c>
      <c r="R100" s="264">
        <v>765.6</v>
      </c>
    </row>
    <row r="101" spans="1:18" ht="13.5" customHeight="1" x14ac:dyDescent="0.2">
      <c r="A101" s="180">
        <v>550</v>
      </c>
      <c r="B101" s="260">
        <v>18</v>
      </c>
      <c r="C101" s="111">
        <v>33.9</v>
      </c>
      <c r="D101" s="112">
        <v>32.633333333333333</v>
      </c>
      <c r="E101" s="111">
        <v>418.392</v>
      </c>
      <c r="F101" s="261">
        <v>376.99200000000002</v>
      </c>
      <c r="G101" s="205">
        <v>550</v>
      </c>
      <c r="H101" s="262">
        <v>18</v>
      </c>
      <c r="I101" s="117">
        <v>33.9</v>
      </c>
      <c r="J101" s="118">
        <v>32.6</v>
      </c>
      <c r="K101" s="117">
        <v>418.4</v>
      </c>
      <c r="L101" s="184">
        <v>377</v>
      </c>
      <c r="M101" s="179">
        <v>550</v>
      </c>
      <c r="N101" s="263">
        <v>18</v>
      </c>
      <c r="O101" s="121">
        <v>33.9</v>
      </c>
      <c r="P101" s="121">
        <v>32.6</v>
      </c>
      <c r="Q101" s="122">
        <v>418.4</v>
      </c>
      <c r="R101" s="264">
        <v>377</v>
      </c>
    </row>
    <row r="102" spans="1:18" ht="12.75" customHeight="1" x14ac:dyDescent="0.2">
      <c r="A102" s="180">
        <v>601</v>
      </c>
      <c r="B102" s="260">
        <v>8</v>
      </c>
      <c r="C102" s="111">
        <v>74.45</v>
      </c>
      <c r="D102" s="112">
        <v>70.716666666666669</v>
      </c>
      <c r="E102" s="111">
        <v>668.56399999999974</v>
      </c>
      <c r="F102" s="261">
        <v>611.16399999999965</v>
      </c>
      <c r="G102" s="205">
        <v>601</v>
      </c>
      <c r="H102" s="262">
        <v>8</v>
      </c>
      <c r="I102" s="117">
        <v>74.5</v>
      </c>
      <c r="J102" s="118">
        <v>70.7</v>
      </c>
      <c r="K102" s="117">
        <v>668.6</v>
      </c>
      <c r="L102" s="184">
        <v>611.20000000000005</v>
      </c>
      <c r="M102" s="179">
        <v>601</v>
      </c>
      <c r="N102" s="263">
        <v>8</v>
      </c>
      <c r="O102" s="121">
        <v>74.5</v>
      </c>
      <c r="P102" s="121">
        <v>70.7</v>
      </c>
      <c r="Q102" s="122">
        <v>668.6</v>
      </c>
      <c r="R102" s="264">
        <v>611.20000000000005</v>
      </c>
    </row>
    <row r="103" spans="1:18" ht="13.5" customHeight="1" x14ac:dyDescent="0.2">
      <c r="A103" s="180">
        <v>602</v>
      </c>
      <c r="B103" s="260">
        <v>7</v>
      </c>
      <c r="C103" s="111">
        <v>41.55</v>
      </c>
      <c r="D103" s="112">
        <v>37.333333333333336</v>
      </c>
      <c r="E103" s="111">
        <v>529.75800000000004</v>
      </c>
      <c r="F103" s="261">
        <v>448.45800000000014</v>
      </c>
      <c r="G103" s="205">
        <v>602</v>
      </c>
      <c r="H103" s="262">
        <v>7</v>
      </c>
      <c r="I103" s="117">
        <v>41.6</v>
      </c>
      <c r="J103" s="118">
        <v>37.299999999999997</v>
      </c>
      <c r="K103" s="117">
        <v>529.79999999999995</v>
      </c>
      <c r="L103" s="184">
        <v>448.5</v>
      </c>
      <c r="M103" s="179">
        <v>602</v>
      </c>
      <c r="N103" s="263">
        <v>7</v>
      </c>
      <c r="O103" s="121">
        <v>41.6</v>
      </c>
      <c r="P103" s="121">
        <v>37.299999999999997</v>
      </c>
      <c r="Q103" s="122">
        <v>529.79999999999995</v>
      </c>
      <c r="R103" s="264">
        <v>448.5</v>
      </c>
    </row>
    <row r="104" spans="1:18" ht="12.75" customHeight="1" x14ac:dyDescent="0.2">
      <c r="A104" s="180">
        <v>611</v>
      </c>
      <c r="B104" s="260">
        <v>2</v>
      </c>
      <c r="C104" s="111">
        <v>51.3</v>
      </c>
      <c r="D104" s="112">
        <v>49.833333333333336</v>
      </c>
      <c r="E104" s="111">
        <v>525.87000000000023</v>
      </c>
      <c r="F104" s="261">
        <v>495.67000000000024</v>
      </c>
      <c r="G104" s="205">
        <v>611</v>
      </c>
      <c r="H104" s="262">
        <v>2</v>
      </c>
      <c r="I104" s="117">
        <v>51.3</v>
      </c>
      <c r="J104" s="118">
        <v>49.8</v>
      </c>
      <c r="K104" s="117">
        <v>525.9</v>
      </c>
      <c r="L104" s="184">
        <v>495.7</v>
      </c>
      <c r="M104" s="179">
        <v>611</v>
      </c>
      <c r="N104" s="263">
        <v>2</v>
      </c>
      <c r="O104" s="121">
        <v>51.3</v>
      </c>
      <c r="P104" s="121">
        <v>49.8</v>
      </c>
      <c r="Q104" s="122">
        <v>525.9</v>
      </c>
      <c r="R104" s="264">
        <v>495.7</v>
      </c>
    </row>
    <row r="105" spans="1:18" ht="13.5" customHeight="1" x14ac:dyDescent="0.2">
      <c r="A105" s="180">
        <v>612</v>
      </c>
      <c r="B105" s="260">
        <v>2</v>
      </c>
      <c r="C105" s="111">
        <v>54.6</v>
      </c>
      <c r="D105" s="112">
        <v>52.266666666666666</v>
      </c>
      <c r="E105" s="111">
        <v>656.02199999999982</v>
      </c>
      <c r="F105" s="261">
        <v>590.92199999999991</v>
      </c>
      <c r="G105" s="205">
        <v>612</v>
      </c>
      <c r="H105" s="262">
        <v>2</v>
      </c>
      <c r="I105" s="117">
        <v>54.6</v>
      </c>
      <c r="J105" s="118">
        <v>52.3</v>
      </c>
      <c r="K105" s="117">
        <v>656</v>
      </c>
      <c r="L105" s="184">
        <v>590.9</v>
      </c>
      <c r="M105" s="179">
        <v>612</v>
      </c>
      <c r="N105" s="263">
        <v>2</v>
      </c>
      <c r="O105" s="121">
        <v>54.6</v>
      </c>
      <c r="P105" s="121">
        <v>52.3</v>
      </c>
      <c r="Q105" s="122">
        <v>656</v>
      </c>
      <c r="R105" s="264">
        <v>590.9</v>
      </c>
    </row>
    <row r="106" spans="1:18" ht="12.75" customHeight="1" x14ac:dyDescent="0.2">
      <c r="A106" s="180">
        <v>665</v>
      </c>
      <c r="B106" s="260">
        <v>9</v>
      </c>
      <c r="C106" s="111">
        <v>12.333333333333334</v>
      </c>
      <c r="D106" s="112">
        <v>11.733333333333333</v>
      </c>
      <c r="E106" s="111">
        <v>138.79199999999997</v>
      </c>
      <c r="F106" s="261">
        <v>122.59199999999996</v>
      </c>
      <c r="G106" s="205">
        <v>665</v>
      </c>
      <c r="H106" s="262">
        <v>9</v>
      </c>
      <c r="I106" s="117">
        <v>12.3</v>
      </c>
      <c r="J106" s="118">
        <v>11.7</v>
      </c>
      <c r="K106" s="117">
        <v>138.80000000000001</v>
      </c>
      <c r="L106" s="184">
        <v>122.6</v>
      </c>
      <c r="M106" s="179">
        <v>665</v>
      </c>
      <c r="N106" s="263">
        <v>9</v>
      </c>
      <c r="O106" s="121">
        <v>12.3</v>
      </c>
      <c r="P106" s="121">
        <v>11.7</v>
      </c>
      <c r="Q106" s="122">
        <v>138.80000000000001</v>
      </c>
      <c r="R106" s="264">
        <v>122.6</v>
      </c>
    </row>
    <row r="107" spans="1:18" ht="13.5" customHeight="1" x14ac:dyDescent="0.2">
      <c r="A107" s="180">
        <v>685</v>
      </c>
      <c r="B107" s="260">
        <v>3</v>
      </c>
      <c r="C107" s="111">
        <v>16.366666666666667</v>
      </c>
      <c r="D107" s="112">
        <v>15.566666666666666</v>
      </c>
      <c r="E107" s="111">
        <v>170.28799999999993</v>
      </c>
      <c r="F107" s="261">
        <v>163.08799999999994</v>
      </c>
      <c r="G107" s="205"/>
      <c r="H107" s="262"/>
      <c r="I107" s="117"/>
      <c r="J107" s="118"/>
      <c r="K107" s="117"/>
      <c r="L107" s="184"/>
      <c r="M107" s="179"/>
      <c r="N107" s="263"/>
      <c r="O107" s="121"/>
      <c r="P107" s="121"/>
      <c r="Q107" s="122"/>
      <c r="R107" s="264"/>
    </row>
    <row r="108" spans="1:18" ht="12.75" customHeight="1" x14ac:dyDescent="0.2">
      <c r="A108" s="180">
        <v>687</v>
      </c>
      <c r="B108" s="260">
        <v>9</v>
      </c>
      <c r="C108" s="111">
        <v>48.95</v>
      </c>
      <c r="D108" s="112">
        <v>45.116666666666667</v>
      </c>
      <c r="E108" s="111">
        <v>464.48200000000031</v>
      </c>
      <c r="F108" s="261">
        <v>357.48200000000008</v>
      </c>
      <c r="G108" s="205">
        <v>687</v>
      </c>
      <c r="H108" s="262">
        <v>9</v>
      </c>
      <c r="I108" s="117">
        <v>49</v>
      </c>
      <c r="J108" s="118">
        <v>45.1</v>
      </c>
      <c r="K108" s="117">
        <v>464.5</v>
      </c>
      <c r="L108" s="184">
        <v>357.5</v>
      </c>
      <c r="M108" s="179">
        <v>687</v>
      </c>
      <c r="N108" s="263">
        <v>9</v>
      </c>
      <c r="O108" s="121">
        <v>49</v>
      </c>
      <c r="P108" s="121">
        <v>45.1</v>
      </c>
      <c r="Q108" s="122">
        <v>464.5</v>
      </c>
      <c r="R108" s="264">
        <v>357.5</v>
      </c>
    </row>
    <row r="109" spans="1:18" ht="13.5" customHeight="1" x14ac:dyDescent="0.2">
      <c r="A109" s="180">
        <v>704</v>
      </c>
      <c r="B109" s="260" t="s">
        <v>53</v>
      </c>
      <c r="C109" s="111">
        <v>158.31666666666666</v>
      </c>
      <c r="D109" s="112">
        <v>152.31666666666666</v>
      </c>
      <c r="E109" s="111">
        <v>1721.6259999999995</v>
      </c>
      <c r="F109" s="261">
        <v>1596.3259999999993</v>
      </c>
      <c r="G109" s="205">
        <v>704</v>
      </c>
      <c r="H109" s="262" t="s">
        <v>63</v>
      </c>
      <c r="I109" s="117">
        <v>158.30000000000001</v>
      </c>
      <c r="J109" s="118">
        <v>152.30000000000001</v>
      </c>
      <c r="K109" s="117">
        <v>1721.6</v>
      </c>
      <c r="L109" s="184">
        <v>1596.3</v>
      </c>
      <c r="M109" s="179">
        <v>704</v>
      </c>
      <c r="N109" s="263" t="s">
        <v>63</v>
      </c>
      <c r="O109" s="121">
        <v>158.30000000000001</v>
      </c>
      <c r="P109" s="121">
        <v>152.30000000000001</v>
      </c>
      <c r="Q109" s="122">
        <v>1721.6</v>
      </c>
      <c r="R109" s="264">
        <v>1596.3</v>
      </c>
    </row>
    <row r="110" spans="1:18" ht="12.75" customHeight="1" x14ac:dyDescent="0.2">
      <c r="A110" s="180">
        <v>705</v>
      </c>
      <c r="B110" s="260" t="s">
        <v>55</v>
      </c>
      <c r="C110" s="111">
        <v>158.16666666666666</v>
      </c>
      <c r="D110" s="112">
        <v>144.01666666666668</v>
      </c>
      <c r="E110" s="111">
        <v>1635.6659999999981</v>
      </c>
      <c r="F110" s="261">
        <v>1409.3459999999984</v>
      </c>
      <c r="G110" s="205"/>
      <c r="H110" s="262"/>
      <c r="I110" s="117"/>
      <c r="J110" s="118"/>
      <c r="K110" s="117"/>
      <c r="L110" s="184"/>
      <c r="M110" s="179"/>
      <c r="N110" s="263"/>
      <c r="O110" s="121"/>
      <c r="P110" s="121"/>
      <c r="Q110" s="122"/>
      <c r="R110" s="264"/>
    </row>
    <row r="111" spans="1:18" ht="13.5" customHeight="1" x14ac:dyDescent="0.2">
      <c r="A111" s="180">
        <v>710</v>
      </c>
      <c r="B111" s="260">
        <v>18</v>
      </c>
      <c r="C111" s="111">
        <v>172.33333333333334</v>
      </c>
      <c r="D111" s="112">
        <v>154.16666666666666</v>
      </c>
      <c r="E111" s="111">
        <v>2091.5079999999994</v>
      </c>
      <c r="F111" s="261">
        <v>1682.508</v>
      </c>
      <c r="G111" s="205">
        <v>710</v>
      </c>
      <c r="H111" s="262">
        <v>18</v>
      </c>
      <c r="I111" s="117"/>
      <c r="J111" s="118"/>
      <c r="K111" s="117"/>
      <c r="L111" s="184"/>
      <c r="M111" s="179"/>
      <c r="N111" s="263"/>
      <c r="O111" s="121"/>
      <c r="P111" s="121"/>
      <c r="Q111" s="122"/>
      <c r="R111" s="264"/>
    </row>
    <row r="112" spans="1:18" ht="12.75" customHeight="1" x14ac:dyDescent="0.2">
      <c r="A112" s="180">
        <v>720</v>
      </c>
      <c r="B112" s="260">
        <v>13</v>
      </c>
      <c r="C112" s="111">
        <v>355.53333333333336</v>
      </c>
      <c r="D112" s="112">
        <v>339.13333333333333</v>
      </c>
      <c r="E112" s="111">
        <v>4264.1999999999989</v>
      </c>
      <c r="F112" s="261">
        <v>3908.3799999999997</v>
      </c>
      <c r="G112" s="205">
        <v>720</v>
      </c>
      <c r="H112" s="262">
        <v>13</v>
      </c>
      <c r="I112" s="117">
        <v>355.5</v>
      </c>
      <c r="J112" s="118">
        <v>339.1</v>
      </c>
      <c r="K112" s="117">
        <v>4264.2</v>
      </c>
      <c r="L112" s="184">
        <v>3908.4</v>
      </c>
      <c r="M112" s="179">
        <v>720</v>
      </c>
      <c r="N112" s="263">
        <v>13</v>
      </c>
      <c r="O112" s="121">
        <v>355.5</v>
      </c>
      <c r="P112" s="121">
        <v>339.1</v>
      </c>
      <c r="Q112" s="122">
        <v>4264.2</v>
      </c>
      <c r="R112" s="264">
        <v>3908.4</v>
      </c>
    </row>
    <row r="113" spans="1:18" ht="13.5" customHeight="1" x14ac:dyDescent="0.2">
      <c r="A113" s="180">
        <v>728</v>
      </c>
      <c r="B113" s="260">
        <v>10</v>
      </c>
      <c r="C113" s="111">
        <v>182.85</v>
      </c>
      <c r="D113" s="112">
        <v>166.85</v>
      </c>
      <c r="E113" s="111">
        <v>1822.929000000001</v>
      </c>
      <c r="F113" s="261">
        <v>1512.5290000000002</v>
      </c>
      <c r="G113" s="205"/>
      <c r="H113" s="262"/>
      <c r="I113" s="117"/>
      <c r="J113" s="118"/>
      <c r="K113" s="117"/>
      <c r="L113" s="184"/>
      <c r="M113" s="179"/>
      <c r="N113" s="263"/>
      <c r="O113" s="121"/>
      <c r="P113" s="121"/>
      <c r="Q113" s="122"/>
      <c r="R113" s="264"/>
    </row>
    <row r="114" spans="1:18" ht="12.75" customHeight="1" x14ac:dyDescent="0.2">
      <c r="A114" s="180">
        <v>733</v>
      </c>
      <c r="B114" s="260" t="s">
        <v>64</v>
      </c>
      <c r="C114" s="111">
        <v>192.66666666666666</v>
      </c>
      <c r="D114" s="112">
        <v>183.8</v>
      </c>
      <c r="E114" s="111">
        <v>2189.2170000000006</v>
      </c>
      <c r="F114" s="261">
        <v>1976.7170000000006</v>
      </c>
      <c r="G114" s="205">
        <v>733</v>
      </c>
      <c r="H114" s="262" t="s">
        <v>64</v>
      </c>
      <c r="I114" s="117">
        <v>192.7</v>
      </c>
      <c r="J114" s="118">
        <v>183.8</v>
      </c>
      <c r="K114" s="117">
        <v>2189.1999999999998</v>
      </c>
      <c r="L114" s="184">
        <v>1976.7</v>
      </c>
      <c r="M114" s="179">
        <v>733</v>
      </c>
      <c r="N114" s="263" t="s">
        <v>64</v>
      </c>
      <c r="O114" s="121">
        <v>192.7</v>
      </c>
      <c r="P114" s="121">
        <v>183.8</v>
      </c>
      <c r="Q114" s="122">
        <v>2189.1999999999998</v>
      </c>
      <c r="R114" s="264">
        <v>1976.7</v>
      </c>
    </row>
    <row r="115" spans="1:18" ht="13.5" customHeight="1" x14ac:dyDescent="0.2">
      <c r="A115" s="180">
        <v>734</v>
      </c>
      <c r="B115" s="260">
        <v>15</v>
      </c>
      <c r="C115" s="111">
        <v>196.91666666666666</v>
      </c>
      <c r="D115" s="112">
        <v>185</v>
      </c>
      <c r="E115" s="111">
        <v>2508.3169999999968</v>
      </c>
      <c r="F115" s="261">
        <v>2264.3169999999991</v>
      </c>
      <c r="G115" s="205"/>
      <c r="H115" s="262"/>
      <c r="I115" s="117"/>
      <c r="J115" s="118"/>
      <c r="K115" s="117"/>
      <c r="L115" s="184"/>
      <c r="M115" s="179"/>
      <c r="N115" s="263"/>
      <c r="O115" s="121"/>
      <c r="P115" s="121"/>
      <c r="Q115" s="122"/>
      <c r="R115" s="264"/>
    </row>
    <row r="116" spans="1:18" ht="12.75" customHeight="1" x14ac:dyDescent="0.2">
      <c r="A116" s="180">
        <v>740</v>
      </c>
      <c r="B116" s="260">
        <v>5</v>
      </c>
      <c r="C116" s="111">
        <v>104.28333333333333</v>
      </c>
      <c r="D116" s="112">
        <v>93.25</v>
      </c>
      <c r="E116" s="111">
        <v>1189.7459999999987</v>
      </c>
      <c r="F116" s="261">
        <v>967.74599999999964</v>
      </c>
      <c r="G116" s="205">
        <v>740</v>
      </c>
      <c r="H116" s="262">
        <v>5</v>
      </c>
      <c r="I116" s="117"/>
      <c r="J116" s="118"/>
      <c r="K116" s="117"/>
      <c r="L116" s="184"/>
      <c r="M116" s="179"/>
      <c r="N116" s="263"/>
      <c r="O116" s="121"/>
      <c r="P116" s="121"/>
      <c r="Q116" s="122"/>
      <c r="R116" s="264"/>
    </row>
    <row r="117" spans="1:18" ht="13.5" customHeight="1" x14ac:dyDescent="0.2">
      <c r="A117" s="180">
        <v>744</v>
      </c>
      <c r="B117" s="260">
        <v>15</v>
      </c>
      <c r="C117" s="111">
        <v>143.46666666666667</v>
      </c>
      <c r="D117" s="112">
        <v>137.28333333333333</v>
      </c>
      <c r="E117" s="111">
        <v>1529.1879999999981</v>
      </c>
      <c r="F117" s="261">
        <v>1385.9879999999982</v>
      </c>
      <c r="G117" s="205">
        <v>744</v>
      </c>
      <c r="H117" s="262">
        <v>15</v>
      </c>
      <c r="I117" s="117">
        <v>71.099999999999994</v>
      </c>
      <c r="J117" s="118">
        <v>69.3</v>
      </c>
      <c r="K117" s="117">
        <v>756.5</v>
      </c>
      <c r="L117" s="184">
        <v>732.8</v>
      </c>
      <c r="M117" s="179">
        <v>744</v>
      </c>
      <c r="N117" s="263">
        <v>15</v>
      </c>
      <c r="O117" s="121">
        <v>71.099999999999994</v>
      </c>
      <c r="P117" s="121">
        <v>69.3</v>
      </c>
      <c r="Q117" s="122">
        <v>756.5</v>
      </c>
      <c r="R117" s="264">
        <v>732.8</v>
      </c>
    </row>
    <row r="118" spans="1:18" ht="12.75" customHeight="1" x14ac:dyDescent="0.2">
      <c r="A118" s="180">
        <v>745</v>
      </c>
      <c r="B118" s="260">
        <v>10</v>
      </c>
      <c r="C118" s="111">
        <v>62.93333333333333</v>
      </c>
      <c r="D118" s="112">
        <v>58.766666666666666</v>
      </c>
      <c r="E118" s="111">
        <v>727.48400000000038</v>
      </c>
      <c r="F118" s="261">
        <v>626.68400000000031</v>
      </c>
      <c r="G118" s="205">
        <v>745</v>
      </c>
      <c r="H118" s="262">
        <v>10</v>
      </c>
      <c r="I118" s="117">
        <v>62.9</v>
      </c>
      <c r="J118" s="118">
        <v>58.8</v>
      </c>
      <c r="K118" s="117">
        <v>727.5</v>
      </c>
      <c r="L118" s="184">
        <v>626.70000000000005</v>
      </c>
      <c r="M118" s="179">
        <v>745</v>
      </c>
      <c r="N118" s="263">
        <v>10</v>
      </c>
      <c r="O118" s="121">
        <v>62.9</v>
      </c>
      <c r="P118" s="121">
        <v>58.8</v>
      </c>
      <c r="Q118" s="122">
        <v>727.5</v>
      </c>
      <c r="R118" s="264">
        <v>626.70000000000005</v>
      </c>
    </row>
    <row r="119" spans="1:18" ht="13.5" customHeight="1" x14ac:dyDescent="0.2">
      <c r="A119" s="180">
        <v>750</v>
      </c>
      <c r="B119" s="260">
        <v>8</v>
      </c>
      <c r="C119" s="111">
        <v>116.96666666666667</v>
      </c>
      <c r="D119" s="112">
        <v>107.76666666666667</v>
      </c>
      <c r="E119" s="111">
        <v>1553.5120000000011</v>
      </c>
      <c r="F119" s="261">
        <v>1312.4120000000007</v>
      </c>
      <c r="G119" s="205"/>
      <c r="H119" s="262"/>
      <c r="I119" s="117"/>
      <c r="J119" s="118"/>
      <c r="K119" s="117"/>
      <c r="L119" s="184"/>
      <c r="M119" s="179"/>
      <c r="N119" s="263"/>
      <c r="O119" s="121"/>
      <c r="P119" s="121"/>
      <c r="Q119" s="122"/>
      <c r="R119" s="264"/>
    </row>
    <row r="120" spans="1:18" ht="12.75" customHeight="1" x14ac:dyDescent="0.2">
      <c r="A120" s="180">
        <v>751</v>
      </c>
      <c r="B120" s="260">
        <v>3</v>
      </c>
      <c r="C120" s="111">
        <v>105.21666666666667</v>
      </c>
      <c r="D120" s="112">
        <v>98.083333333333329</v>
      </c>
      <c r="E120" s="111">
        <v>1010.452000000002</v>
      </c>
      <c r="F120" s="261">
        <v>873.25200000000143</v>
      </c>
      <c r="G120" s="205"/>
      <c r="H120" s="262"/>
      <c r="I120" s="117"/>
      <c r="J120" s="118"/>
      <c r="K120" s="117"/>
      <c r="L120" s="184"/>
      <c r="M120" s="179"/>
      <c r="N120" s="263"/>
      <c r="O120" s="121"/>
      <c r="P120" s="121"/>
      <c r="Q120" s="122"/>
      <c r="R120" s="264"/>
    </row>
    <row r="121" spans="1:18" ht="13.5" customHeight="1" x14ac:dyDescent="0.2">
      <c r="A121" s="180">
        <v>754</v>
      </c>
      <c r="B121" s="260">
        <v>5</v>
      </c>
      <c r="C121" s="111">
        <v>121.25</v>
      </c>
      <c r="D121" s="112">
        <v>111.7</v>
      </c>
      <c r="E121" s="111">
        <v>1262.3650000000005</v>
      </c>
      <c r="F121" s="261">
        <v>1091.4650000000001</v>
      </c>
      <c r="G121" s="205">
        <v>754</v>
      </c>
      <c r="H121" s="262">
        <v>5</v>
      </c>
      <c r="I121" s="117">
        <v>121.3</v>
      </c>
      <c r="J121" s="118">
        <v>111.7</v>
      </c>
      <c r="K121" s="117">
        <v>1262.4000000000001</v>
      </c>
      <c r="L121" s="184">
        <v>1091.5</v>
      </c>
      <c r="M121" s="179">
        <v>754</v>
      </c>
      <c r="N121" s="263">
        <v>5</v>
      </c>
      <c r="O121" s="121">
        <v>121.3</v>
      </c>
      <c r="P121" s="121">
        <v>111.7</v>
      </c>
      <c r="Q121" s="122">
        <v>1262.4000000000001</v>
      </c>
      <c r="R121" s="264">
        <v>1091.5</v>
      </c>
    </row>
    <row r="122" spans="1:18" ht="12.75" customHeight="1" x14ac:dyDescent="0.2">
      <c r="A122" s="180">
        <v>757</v>
      </c>
      <c r="B122" s="260">
        <v>5</v>
      </c>
      <c r="C122" s="111">
        <v>217.45</v>
      </c>
      <c r="D122" s="112">
        <v>194.11666666666667</v>
      </c>
      <c r="E122" s="111">
        <v>2274.1709999999998</v>
      </c>
      <c r="F122" s="261">
        <v>1864.9709999999973</v>
      </c>
      <c r="G122" s="205"/>
      <c r="H122" s="262"/>
      <c r="I122" s="117"/>
      <c r="J122" s="118"/>
      <c r="K122" s="117"/>
      <c r="L122" s="184"/>
      <c r="M122" s="179"/>
      <c r="N122" s="263"/>
      <c r="O122" s="121"/>
      <c r="P122" s="121"/>
      <c r="Q122" s="122"/>
      <c r="R122" s="264"/>
    </row>
    <row r="123" spans="1:18" ht="13.5" customHeight="1" x14ac:dyDescent="0.2">
      <c r="A123" s="180">
        <v>760</v>
      </c>
      <c r="B123" s="260">
        <v>1</v>
      </c>
      <c r="C123" s="111">
        <v>130.91666666666666</v>
      </c>
      <c r="D123" s="112">
        <v>122.98333333333333</v>
      </c>
      <c r="E123" s="111">
        <v>1298.4959999999992</v>
      </c>
      <c r="F123" s="261">
        <v>1093.8960000000002</v>
      </c>
      <c r="G123" s="205">
        <v>760</v>
      </c>
      <c r="H123" s="262">
        <v>1</v>
      </c>
      <c r="I123" s="117"/>
      <c r="J123" s="118"/>
      <c r="K123" s="117"/>
      <c r="L123" s="184"/>
      <c r="M123" s="179"/>
      <c r="N123" s="263"/>
      <c r="O123" s="121"/>
      <c r="P123" s="121"/>
      <c r="Q123" s="122"/>
      <c r="R123" s="264"/>
    </row>
    <row r="124" spans="1:18" ht="12.75" customHeight="1" x14ac:dyDescent="0.2">
      <c r="A124" s="180">
        <v>762</v>
      </c>
      <c r="B124" s="260">
        <v>9</v>
      </c>
      <c r="C124" s="111">
        <v>140.68333333333334</v>
      </c>
      <c r="D124" s="112">
        <v>127.96666666666667</v>
      </c>
      <c r="E124" s="111">
        <v>1858.5769999999998</v>
      </c>
      <c r="F124" s="261">
        <v>1512.4770000000001</v>
      </c>
      <c r="G124" s="205"/>
      <c r="H124" s="262"/>
      <c r="I124" s="117"/>
      <c r="J124" s="118"/>
      <c r="K124" s="117"/>
      <c r="L124" s="184"/>
      <c r="M124" s="179"/>
      <c r="N124" s="263"/>
      <c r="O124" s="121"/>
      <c r="P124" s="121"/>
      <c r="Q124" s="122"/>
      <c r="R124" s="264"/>
    </row>
    <row r="125" spans="1:18" ht="13.5" customHeight="1" x14ac:dyDescent="0.2">
      <c r="A125" s="180">
        <v>770</v>
      </c>
      <c r="B125" s="260">
        <v>9</v>
      </c>
      <c r="C125" s="111">
        <v>171.35</v>
      </c>
      <c r="D125" s="112">
        <v>161.93333333333334</v>
      </c>
      <c r="E125" s="111">
        <v>1884.8709999999985</v>
      </c>
      <c r="F125" s="261">
        <v>1662.6709999999994</v>
      </c>
      <c r="G125" s="205">
        <v>770</v>
      </c>
      <c r="H125" s="262">
        <v>9</v>
      </c>
      <c r="I125" s="117"/>
      <c r="J125" s="118"/>
      <c r="K125" s="117"/>
      <c r="L125" s="184"/>
      <c r="M125" s="179"/>
      <c r="N125" s="263"/>
      <c r="O125" s="121"/>
      <c r="P125" s="121"/>
      <c r="Q125" s="122"/>
      <c r="R125" s="264"/>
    </row>
    <row r="126" spans="1:18" ht="12.75" customHeight="1" x14ac:dyDescent="0.2">
      <c r="A126" s="180">
        <v>780</v>
      </c>
      <c r="B126" s="260">
        <v>3</v>
      </c>
      <c r="C126" s="111">
        <v>215.11666666666667</v>
      </c>
      <c r="D126" s="112">
        <v>189.43333333333334</v>
      </c>
      <c r="E126" s="111">
        <v>2466.1390000000006</v>
      </c>
      <c r="F126" s="261">
        <v>1860.3390000000004</v>
      </c>
      <c r="G126" s="205"/>
      <c r="H126" s="262"/>
      <c r="I126" s="117"/>
      <c r="J126" s="118"/>
      <c r="K126" s="117"/>
      <c r="L126" s="184"/>
      <c r="M126" s="179"/>
      <c r="N126" s="263"/>
      <c r="O126" s="121"/>
      <c r="P126" s="121"/>
      <c r="Q126" s="122"/>
      <c r="R126" s="264"/>
    </row>
    <row r="127" spans="1:18" ht="13.5" customHeight="1" x14ac:dyDescent="0.2">
      <c r="A127" s="180">
        <v>788</v>
      </c>
      <c r="B127" s="260">
        <v>15</v>
      </c>
      <c r="C127" s="111">
        <v>87.916666666666671</v>
      </c>
      <c r="D127" s="112">
        <v>71.816666666666663</v>
      </c>
      <c r="E127" s="111">
        <v>1346.952</v>
      </c>
      <c r="F127" s="261">
        <v>988.75200000000029</v>
      </c>
      <c r="G127" s="205"/>
      <c r="H127" s="262"/>
      <c r="I127" s="117"/>
      <c r="J127" s="118"/>
      <c r="K127" s="117"/>
      <c r="L127" s="184"/>
      <c r="M127" s="179"/>
      <c r="N127" s="263"/>
      <c r="O127" s="121"/>
      <c r="P127" s="121"/>
      <c r="Q127" s="122"/>
      <c r="R127" s="264"/>
    </row>
    <row r="128" spans="1:18" ht="13.5" customHeight="1" x14ac:dyDescent="0.2">
      <c r="A128" s="180">
        <v>794</v>
      </c>
      <c r="B128" s="260">
        <v>15</v>
      </c>
      <c r="C128" s="111">
        <v>144.81666666666666</v>
      </c>
      <c r="D128" s="112">
        <v>134.4</v>
      </c>
      <c r="E128" s="111">
        <v>1885.454999999999</v>
      </c>
      <c r="F128" s="261">
        <v>1621.8549999999998</v>
      </c>
      <c r="G128" s="205"/>
      <c r="H128" s="262"/>
      <c r="I128" s="117"/>
      <c r="J128" s="118"/>
      <c r="K128" s="117"/>
      <c r="L128" s="184"/>
      <c r="M128" s="179"/>
      <c r="N128" s="263"/>
      <c r="O128" s="121"/>
      <c r="P128" s="121"/>
      <c r="Q128" s="122"/>
      <c r="R128" s="264"/>
    </row>
    <row r="129" spans="1:19" ht="13.5" customHeight="1" x14ac:dyDescent="0.2">
      <c r="A129" s="180">
        <v>901</v>
      </c>
      <c r="B129" s="260">
        <v>8</v>
      </c>
      <c r="C129" s="111">
        <v>223.68333333333334</v>
      </c>
      <c r="D129" s="112">
        <v>220.48333333333332</v>
      </c>
      <c r="E129" s="111">
        <v>3540.360000000006</v>
      </c>
      <c r="F129" s="261">
        <v>3473.160000000008</v>
      </c>
      <c r="G129" s="205">
        <v>901</v>
      </c>
      <c r="H129" s="262">
        <v>8</v>
      </c>
      <c r="I129" s="117">
        <v>223.7</v>
      </c>
      <c r="J129" s="118">
        <v>220.5</v>
      </c>
      <c r="K129" s="117">
        <v>3540.4</v>
      </c>
      <c r="L129" s="184">
        <v>3473.2</v>
      </c>
      <c r="M129" s="179">
        <v>901</v>
      </c>
      <c r="N129" s="263">
        <v>8</v>
      </c>
      <c r="O129" s="121">
        <v>223.7</v>
      </c>
      <c r="P129" s="121">
        <v>220.5</v>
      </c>
      <c r="Q129" s="122">
        <v>3540.4</v>
      </c>
      <c r="R129" s="264">
        <v>3473.2</v>
      </c>
      <c r="S129" s="149"/>
    </row>
    <row r="130" spans="1:19" ht="13.5" customHeight="1" x14ac:dyDescent="0.2">
      <c r="A130" s="180">
        <v>910</v>
      </c>
      <c r="B130" s="260" t="s">
        <v>65</v>
      </c>
      <c r="C130" s="111">
        <v>208.06666666666666</v>
      </c>
      <c r="D130" s="112">
        <v>201.6</v>
      </c>
      <c r="E130" s="111">
        <v>4578.4899999999989</v>
      </c>
      <c r="F130" s="261">
        <v>4440.3900000000012</v>
      </c>
      <c r="G130" s="205">
        <v>910</v>
      </c>
      <c r="H130" s="262" t="s">
        <v>65</v>
      </c>
      <c r="I130" s="117">
        <v>208.1</v>
      </c>
      <c r="J130" s="118">
        <v>201.6</v>
      </c>
      <c r="K130" s="117">
        <v>4578.5</v>
      </c>
      <c r="L130" s="184">
        <v>4440.3999999999996</v>
      </c>
      <c r="M130" s="179">
        <v>910</v>
      </c>
      <c r="N130" s="263" t="s">
        <v>65</v>
      </c>
      <c r="O130" s="121">
        <v>208.1</v>
      </c>
      <c r="P130" s="121">
        <v>201.6</v>
      </c>
      <c r="Q130" s="122">
        <v>4578.5</v>
      </c>
      <c r="R130" s="264">
        <v>4440.3999999999996</v>
      </c>
      <c r="S130" s="149"/>
    </row>
    <row r="131" spans="1:19" ht="12.75" customHeight="1" x14ac:dyDescent="0.2">
      <c r="A131" s="180"/>
      <c r="B131" s="260"/>
      <c r="C131" s="111"/>
      <c r="D131" s="112"/>
      <c r="E131" s="111"/>
      <c r="F131" s="261"/>
      <c r="G131" s="205"/>
      <c r="H131" s="262"/>
      <c r="I131" s="117"/>
      <c r="J131" s="118"/>
      <c r="K131" s="117"/>
      <c r="L131" s="184"/>
      <c r="M131" s="179"/>
      <c r="N131" s="263"/>
      <c r="O131" s="121"/>
      <c r="P131" s="121"/>
      <c r="Q131" s="122"/>
      <c r="R131" s="264"/>
      <c r="S131" s="149"/>
    </row>
    <row r="132" spans="1:19" ht="13.5" customHeight="1" thickBot="1" x14ac:dyDescent="0.25">
      <c r="A132" s="265"/>
      <c r="B132" s="265"/>
      <c r="C132" s="114"/>
      <c r="D132" s="115"/>
      <c r="E132" s="114"/>
      <c r="F132" s="266"/>
      <c r="G132" s="208"/>
      <c r="H132" s="267"/>
      <c r="I132" s="268"/>
      <c r="J132" s="269"/>
      <c r="K132" s="268"/>
      <c r="L132" s="270"/>
      <c r="M132" s="271"/>
      <c r="N132" s="271"/>
      <c r="O132" s="124"/>
      <c r="P132" s="124"/>
      <c r="Q132" s="125"/>
      <c r="R132" s="272"/>
      <c r="S132" s="149"/>
    </row>
    <row r="133" spans="1:19" ht="12.75" customHeight="1" x14ac:dyDescent="0.25">
      <c r="A133" s="273"/>
      <c r="B133" s="274"/>
      <c r="C133" s="245"/>
      <c r="D133" s="245"/>
      <c r="E133" s="245"/>
      <c r="F133" s="245"/>
      <c r="G133" s="157"/>
      <c r="H133" s="275"/>
      <c r="I133" s="276"/>
      <c r="J133" s="276"/>
      <c r="K133" s="277"/>
      <c r="L133" s="278"/>
      <c r="M133" s="183"/>
      <c r="N133" s="275"/>
      <c r="O133" s="276"/>
      <c r="P133" s="276"/>
      <c r="Q133" s="277"/>
      <c r="R133" s="278"/>
      <c r="S133" s="149"/>
    </row>
    <row r="134" spans="1:19" ht="15.75" x14ac:dyDescent="0.25">
      <c r="A134" s="273"/>
      <c r="B134" s="244"/>
      <c r="C134" s="245"/>
      <c r="D134" s="245"/>
      <c r="E134" s="245"/>
      <c r="F134" s="245"/>
      <c r="G134" s="246"/>
      <c r="H134" s="595" t="s">
        <v>66</v>
      </c>
      <c r="I134" s="596"/>
      <c r="J134" s="596"/>
      <c r="K134" s="596"/>
      <c r="L134" s="597"/>
      <c r="M134" s="157"/>
      <c r="N134" s="275"/>
      <c r="O134" s="276"/>
      <c r="P134" s="276"/>
      <c r="Q134" s="277"/>
      <c r="R134" s="278"/>
      <c r="S134" s="149"/>
    </row>
    <row r="135" spans="1:19" ht="13.5" thickBot="1" x14ac:dyDescent="0.25">
      <c r="A135" s="273"/>
      <c r="B135" s="244"/>
      <c r="C135" s="245"/>
      <c r="D135" s="245"/>
      <c r="E135" s="245"/>
      <c r="F135" s="245"/>
      <c r="G135" s="246"/>
      <c r="H135" s="279"/>
      <c r="I135" s="276"/>
      <c r="J135" s="277"/>
      <c r="K135" s="276"/>
      <c r="L135" s="280"/>
      <c r="M135" s="183"/>
      <c r="N135" s="275"/>
      <c r="O135" s="276"/>
      <c r="P135" s="276"/>
      <c r="Q135" s="277"/>
      <c r="R135" s="278"/>
      <c r="S135" s="149"/>
    </row>
    <row r="136" spans="1:19" x14ac:dyDescent="0.2">
      <c r="A136" s="281">
        <v>96</v>
      </c>
      <c r="B136" s="282">
        <v>98</v>
      </c>
      <c r="C136" s="249">
        <v>41.216666666666669</v>
      </c>
      <c r="D136" s="250">
        <v>38.81666666666667</v>
      </c>
      <c r="E136" s="249">
        <v>475.05100000000022</v>
      </c>
      <c r="F136" s="283">
        <v>427.95100000000019</v>
      </c>
      <c r="G136" s="176">
        <v>96</v>
      </c>
      <c r="H136" s="284">
        <v>98</v>
      </c>
      <c r="I136" s="285">
        <v>41.2</v>
      </c>
      <c r="J136" s="286">
        <v>38.799999999999997</v>
      </c>
      <c r="K136" s="285">
        <v>475.05099999999999</v>
      </c>
      <c r="L136" s="287">
        <v>427.95100000000008</v>
      </c>
      <c r="M136" s="570">
        <v>96</v>
      </c>
      <c r="N136" s="288">
        <v>98</v>
      </c>
      <c r="O136" s="257">
        <v>41.2</v>
      </c>
      <c r="P136" s="257">
        <v>38.799999999999997</v>
      </c>
      <c r="Q136" s="258">
        <v>475.05099999999999</v>
      </c>
      <c r="R136" s="259">
        <v>427.95100000000008</v>
      </c>
      <c r="S136" s="149"/>
    </row>
    <row r="137" spans="1:19" x14ac:dyDescent="0.2">
      <c r="A137" s="289">
        <v>125</v>
      </c>
      <c r="B137" s="290">
        <v>97</v>
      </c>
      <c r="C137" s="111">
        <v>77.599999999999994</v>
      </c>
      <c r="D137" s="112">
        <v>71.183333333333337</v>
      </c>
      <c r="E137" s="111">
        <v>995.29799999999966</v>
      </c>
      <c r="F137" s="291">
        <v>815.99799999999993</v>
      </c>
      <c r="G137" s="177">
        <v>125</v>
      </c>
      <c r="H137" s="292">
        <v>97</v>
      </c>
      <c r="I137" s="117">
        <v>77.599999999999994</v>
      </c>
      <c r="J137" s="118">
        <v>71.2</v>
      </c>
      <c r="K137" s="117">
        <v>995.298</v>
      </c>
      <c r="L137" s="184">
        <v>815.99800000000005</v>
      </c>
      <c r="M137" s="571">
        <v>125</v>
      </c>
      <c r="N137" s="293">
        <v>97</v>
      </c>
      <c r="O137" s="121">
        <v>77.599999999999994</v>
      </c>
      <c r="P137" s="121">
        <v>71.2</v>
      </c>
      <c r="Q137" s="122">
        <v>995.298</v>
      </c>
      <c r="R137" s="264">
        <v>815.99800000000005</v>
      </c>
      <c r="S137" s="149"/>
    </row>
    <row r="138" spans="1:19" x14ac:dyDescent="0.2">
      <c r="A138" s="289">
        <v>128</v>
      </c>
      <c r="B138" s="290">
        <v>97</v>
      </c>
      <c r="C138" s="111">
        <v>45.7</v>
      </c>
      <c r="D138" s="112">
        <v>43.18333333333333</v>
      </c>
      <c r="E138" s="111">
        <v>492.32400000000013</v>
      </c>
      <c r="F138" s="291">
        <v>439.02400000000011</v>
      </c>
      <c r="G138" s="177"/>
      <c r="H138" s="292"/>
      <c r="I138" s="117"/>
      <c r="J138" s="118"/>
      <c r="K138" s="117"/>
      <c r="L138" s="184"/>
      <c r="M138" s="571"/>
      <c r="N138" s="293"/>
      <c r="O138" s="121"/>
      <c r="P138" s="121"/>
      <c r="Q138" s="122"/>
      <c r="R138" s="264"/>
      <c r="S138" s="149"/>
    </row>
    <row r="139" spans="1:19" x14ac:dyDescent="0.2">
      <c r="A139" s="289">
        <v>130</v>
      </c>
      <c r="B139" s="290">
        <v>97</v>
      </c>
      <c r="C139" s="111">
        <v>61.233333333333334</v>
      </c>
      <c r="D139" s="112">
        <v>57.166666666666664</v>
      </c>
      <c r="E139" s="111">
        <v>813.22299999999996</v>
      </c>
      <c r="F139" s="291">
        <v>717.22300000000007</v>
      </c>
      <c r="G139" s="177">
        <v>130</v>
      </c>
      <c r="H139" s="292">
        <v>97</v>
      </c>
      <c r="I139" s="117">
        <v>61.2</v>
      </c>
      <c r="J139" s="118">
        <v>57.2</v>
      </c>
      <c r="K139" s="117">
        <v>813.22299999999984</v>
      </c>
      <c r="L139" s="184">
        <v>717.22299999999984</v>
      </c>
      <c r="M139" s="571">
        <v>130</v>
      </c>
      <c r="N139" s="293">
        <v>97</v>
      </c>
      <c r="O139" s="121">
        <v>61.2</v>
      </c>
      <c r="P139" s="121">
        <v>57.2</v>
      </c>
      <c r="Q139" s="122">
        <v>813.22299999999984</v>
      </c>
      <c r="R139" s="264">
        <v>717.22299999999984</v>
      </c>
      <c r="S139" s="149"/>
    </row>
    <row r="140" spans="1:19" x14ac:dyDescent="0.2">
      <c r="A140" s="289">
        <v>167</v>
      </c>
      <c r="B140" s="290">
        <v>98</v>
      </c>
      <c r="C140" s="111">
        <v>75.3</v>
      </c>
      <c r="D140" s="112">
        <v>69.13333333333334</v>
      </c>
      <c r="E140" s="111">
        <v>1159.71</v>
      </c>
      <c r="F140" s="291">
        <v>949.81000000000006</v>
      </c>
      <c r="G140" s="177">
        <v>167</v>
      </c>
      <c r="H140" s="292">
        <v>98</v>
      </c>
      <c r="I140" s="117">
        <v>75.3</v>
      </c>
      <c r="J140" s="118">
        <v>69.099999999999994</v>
      </c>
      <c r="K140" s="117">
        <v>1159.71</v>
      </c>
      <c r="L140" s="184">
        <v>949.81</v>
      </c>
      <c r="M140" s="571">
        <v>167</v>
      </c>
      <c r="N140" s="293">
        <v>98</v>
      </c>
      <c r="O140" s="121">
        <v>75.3</v>
      </c>
      <c r="P140" s="121">
        <v>69.099999999999994</v>
      </c>
      <c r="Q140" s="122">
        <v>1159.71</v>
      </c>
      <c r="R140" s="264">
        <v>949.81</v>
      </c>
      <c r="S140" s="149"/>
    </row>
    <row r="141" spans="1:19" x14ac:dyDescent="0.2">
      <c r="A141" s="289">
        <v>177</v>
      </c>
      <c r="B141" s="290">
        <v>98</v>
      </c>
      <c r="C141" s="111"/>
      <c r="D141" s="112"/>
      <c r="E141" s="111"/>
      <c r="F141" s="291"/>
      <c r="G141" s="177"/>
      <c r="H141" s="292"/>
      <c r="I141" s="117"/>
      <c r="J141" s="118"/>
      <c r="K141" s="117"/>
      <c r="L141" s="184"/>
      <c r="M141" s="571"/>
      <c r="N141" s="293"/>
      <c r="O141" s="121"/>
      <c r="P141" s="121"/>
      <c r="Q141" s="122"/>
      <c r="R141" s="264"/>
      <c r="S141" s="149"/>
    </row>
    <row r="142" spans="1:19" x14ac:dyDescent="0.2">
      <c r="A142" s="289">
        <v>205</v>
      </c>
      <c r="B142" s="290">
        <v>97</v>
      </c>
      <c r="C142" s="111">
        <v>73.583333333333329</v>
      </c>
      <c r="D142" s="112">
        <v>70.933333333333337</v>
      </c>
      <c r="E142" s="111">
        <v>1126.8869999999999</v>
      </c>
      <c r="F142" s="291">
        <v>1061.9869999999996</v>
      </c>
      <c r="G142" s="177">
        <v>205</v>
      </c>
      <c r="H142" s="292">
        <v>97</v>
      </c>
      <c r="I142" s="117">
        <v>73.599999999999994</v>
      </c>
      <c r="J142" s="118">
        <v>70.900000000000006</v>
      </c>
      <c r="K142" s="117">
        <v>1126.8869999999999</v>
      </c>
      <c r="L142" s="184">
        <v>1061.9870000000001</v>
      </c>
      <c r="M142" s="571">
        <v>205</v>
      </c>
      <c r="N142" s="293">
        <v>97</v>
      </c>
      <c r="O142" s="121">
        <v>73.599999999999994</v>
      </c>
      <c r="P142" s="121">
        <v>70.900000000000006</v>
      </c>
      <c r="Q142" s="122">
        <v>1126.8869999999999</v>
      </c>
      <c r="R142" s="264">
        <v>1061.9870000000001</v>
      </c>
      <c r="S142" s="149"/>
    </row>
    <row r="143" spans="1:19" x14ac:dyDescent="0.2">
      <c r="A143" s="289">
        <v>218</v>
      </c>
      <c r="B143" s="290">
        <v>98</v>
      </c>
      <c r="C143" s="111">
        <v>27.766666666666666</v>
      </c>
      <c r="D143" s="112">
        <v>25.1</v>
      </c>
      <c r="E143" s="111">
        <v>332.48200000000003</v>
      </c>
      <c r="F143" s="291">
        <v>271.08199999999994</v>
      </c>
      <c r="G143" s="177">
        <v>218</v>
      </c>
      <c r="H143" s="292">
        <v>98</v>
      </c>
      <c r="I143" s="117">
        <v>27.8</v>
      </c>
      <c r="J143" s="118">
        <v>25.1</v>
      </c>
      <c r="K143" s="117">
        <v>332.48200000000003</v>
      </c>
      <c r="L143" s="184">
        <v>271.08199999999999</v>
      </c>
      <c r="M143" s="571">
        <v>218</v>
      </c>
      <c r="N143" s="293">
        <v>98</v>
      </c>
      <c r="O143" s="121">
        <v>27.8</v>
      </c>
      <c r="P143" s="121">
        <v>25.1</v>
      </c>
      <c r="Q143" s="122">
        <v>332.48200000000003</v>
      </c>
      <c r="R143" s="264">
        <v>271.08199999999999</v>
      </c>
      <c r="S143" s="149"/>
    </row>
    <row r="144" spans="1:19" x14ac:dyDescent="0.2">
      <c r="A144" s="289">
        <v>232</v>
      </c>
      <c r="B144" s="290">
        <v>97</v>
      </c>
      <c r="C144" s="111">
        <v>126.16666666666667</v>
      </c>
      <c r="D144" s="112">
        <v>119.81666666666666</v>
      </c>
      <c r="E144" s="111">
        <v>1652.0819999999987</v>
      </c>
      <c r="F144" s="291">
        <v>1516.2819999999983</v>
      </c>
      <c r="G144" s="177">
        <v>232</v>
      </c>
      <c r="H144" s="292">
        <v>97</v>
      </c>
      <c r="I144" s="117">
        <v>126.2</v>
      </c>
      <c r="J144" s="118">
        <v>119.8</v>
      </c>
      <c r="K144" s="117">
        <v>1652.0820000000001</v>
      </c>
      <c r="L144" s="184">
        <v>1516.2819999999999</v>
      </c>
      <c r="M144" s="571">
        <v>232</v>
      </c>
      <c r="N144" s="293">
        <v>97</v>
      </c>
      <c r="O144" s="121">
        <v>126.2</v>
      </c>
      <c r="P144" s="121">
        <v>119.8</v>
      </c>
      <c r="Q144" s="122">
        <v>1652.0820000000001</v>
      </c>
      <c r="R144" s="264">
        <v>1516.2819999999999</v>
      </c>
      <c r="S144" s="149"/>
    </row>
    <row r="145" spans="1:19" x14ac:dyDescent="0.2">
      <c r="A145" s="289">
        <v>254</v>
      </c>
      <c r="B145" s="290">
        <v>95</v>
      </c>
      <c r="C145" s="111">
        <v>43.45</v>
      </c>
      <c r="D145" s="112">
        <v>37.450000000000003</v>
      </c>
      <c r="E145" s="111">
        <v>589.72799999999995</v>
      </c>
      <c r="F145" s="291">
        <v>373.72800000000007</v>
      </c>
      <c r="G145" s="177"/>
      <c r="H145" s="292"/>
      <c r="I145" s="117"/>
      <c r="J145" s="118"/>
      <c r="K145" s="117"/>
      <c r="L145" s="184"/>
      <c r="M145" s="571"/>
      <c r="N145" s="293"/>
      <c r="O145" s="121"/>
      <c r="P145" s="121"/>
      <c r="Q145" s="122"/>
      <c r="R145" s="264"/>
      <c r="S145" s="149"/>
    </row>
    <row r="146" spans="1:19" x14ac:dyDescent="0.2">
      <c r="A146" s="289">
        <v>256</v>
      </c>
      <c r="B146" s="290">
        <v>95</v>
      </c>
      <c r="C146" s="111">
        <v>57.56666666666667</v>
      </c>
      <c r="D146" s="112">
        <v>53.8</v>
      </c>
      <c r="E146" s="111">
        <v>783.24199999999996</v>
      </c>
      <c r="F146" s="291">
        <v>634.24199999999996</v>
      </c>
      <c r="G146" s="177">
        <v>256</v>
      </c>
      <c r="H146" s="292">
        <v>95</v>
      </c>
      <c r="I146" s="117">
        <v>57.6</v>
      </c>
      <c r="J146" s="118">
        <v>53.8</v>
      </c>
      <c r="K146" s="117">
        <v>783.24199999999996</v>
      </c>
      <c r="L146" s="184">
        <v>634.24199999999996</v>
      </c>
      <c r="M146" s="571">
        <v>256</v>
      </c>
      <c r="N146" s="293">
        <v>95</v>
      </c>
      <c r="O146" s="121">
        <v>57.6</v>
      </c>
      <c r="P146" s="121">
        <v>53.8</v>
      </c>
      <c r="Q146" s="122">
        <v>783.24199999999996</v>
      </c>
      <c r="R146" s="264">
        <v>634.24199999999996</v>
      </c>
      <c r="S146" s="149"/>
    </row>
    <row r="147" spans="1:19" x14ac:dyDescent="0.2">
      <c r="A147" s="289">
        <v>266</v>
      </c>
      <c r="B147" s="290">
        <v>95</v>
      </c>
      <c r="C147" s="111">
        <v>80.86666666666666</v>
      </c>
      <c r="D147" s="112">
        <v>75.966666666666669</v>
      </c>
      <c r="E147" s="111">
        <v>1156.6890000000003</v>
      </c>
      <c r="F147" s="291">
        <v>960.93900000000008</v>
      </c>
      <c r="G147" s="177">
        <v>266</v>
      </c>
      <c r="H147" s="292">
        <v>95</v>
      </c>
      <c r="I147" s="117">
        <v>80.900000000000006</v>
      </c>
      <c r="J147" s="118">
        <v>76</v>
      </c>
      <c r="K147" s="117">
        <v>1156.6890000000001</v>
      </c>
      <c r="L147" s="184">
        <v>960.93899999999996</v>
      </c>
      <c r="M147" s="571">
        <v>266</v>
      </c>
      <c r="N147" s="293">
        <v>95</v>
      </c>
      <c r="O147" s="121">
        <v>80.900000000000006</v>
      </c>
      <c r="P147" s="121">
        <v>76</v>
      </c>
      <c r="Q147" s="122">
        <v>1156.6890000000001</v>
      </c>
      <c r="R147" s="264">
        <v>960.93899999999996</v>
      </c>
      <c r="S147" s="149"/>
    </row>
    <row r="148" spans="1:19" x14ac:dyDescent="0.2">
      <c r="A148" s="289">
        <v>501</v>
      </c>
      <c r="B148" s="290">
        <v>98</v>
      </c>
      <c r="C148" s="111">
        <v>33.75</v>
      </c>
      <c r="D148" s="112">
        <v>31.416666666666668</v>
      </c>
      <c r="E148" s="111">
        <v>736.37</v>
      </c>
      <c r="F148" s="291">
        <v>681.86999999999989</v>
      </c>
      <c r="G148" s="177">
        <v>501</v>
      </c>
      <c r="H148" s="292">
        <v>98</v>
      </c>
      <c r="I148" s="117">
        <v>33.75</v>
      </c>
      <c r="J148" s="118">
        <v>31.416666666666668</v>
      </c>
      <c r="K148" s="117">
        <v>736.37</v>
      </c>
      <c r="L148" s="184">
        <v>681.86999999999989</v>
      </c>
      <c r="M148" s="571">
        <v>501</v>
      </c>
      <c r="N148" s="293">
        <v>98</v>
      </c>
      <c r="O148" s="121">
        <v>33.75</v>
      </c>
      <c r="P148" s="121">
        <v>31.416666666666668</v>
      </c>
      <c r="Q148" s="122">
        <v>736.37</v>
      </c>
      <c r="R148" s="264">
        <v>681.86999999999989</v>
      </c>
      <c r="S148" s="149"/>
    </row>
    <row r="149" spans="1:19" x14ac:dyDescent="0.2">
      <c r="A149" s="289">
        <v>577</v>
      </c>
      <c r="B149" s="290">
        <v>95</v>
      </c>
      <c r="C149" s="111">
        <v>53.583333333333336</v>
      </c>
      <c r="D149" s="112">
        <v>51.783333333333331</v>
      </c>
      <c r="E149" s="111">
        <v>1067.472</v>
      </c>
      <c r="F149" s="291">
        <v>1031.4719999999998</v>
      </c>
      <c r="G149" s="177"/>
      <c r="H149" s="262"/>
      <c r="I149" s="117"/>
      <c r="J149" s="118"/>
      <c r="K149" s="117"/>
      <c r="L149" s="184"/>
      <c r="M149" s="571"/>
      <c r="N149" s="293"/>
      <c r="O149" s="121"/>
      <c r="P149" s="121"/>
      <c r="Q149" s="122"/>
      <c r="R149" s="264"/>
      <c r="S149" s="149"/>
    </row>
    <row r="150" spans="1:19" x14ac:dyDescent="0.2">
      <c r="A150" s="289">
        <v>603</v>
      </c>
      <c r="B150" s="290">
        <v>98</v>
      </c>
      <c r="C150" s="111">
        <v>134.80000000000001</v>
      </c>
      <c r="D150" s="112">
        <v>127.46666666666667</v>
      </c>
      <c r="E150" s="111">
        <v>1344.2790000000002</v>
      </c>
      <c r="F150" s="291">
        <v>1228.479</v>
      </c>
      <c r="G150" s="177">
        <v>603</v>
      </c>
      <c r="H150" s="292">
        <v>98</v>
      </c>
      <c r="I150" s="117">
        <v>134.80000000000001</v>
      </c>
      <c r="J150" s="118">
        <v>127.5</v>
      </c>
      <c r="K150" s="117">
        <v>1344.279</v>
      </c>
      <c r="L150" s="184">
        <v>1228.479</v>
      </c>
      <c r="M150" s="571">
        <v>603</v>
      </c>
      <c r="N150" s="294">
        <v>98</v>
      </c>
      <c r="O150" s="121">
        <v>134.80000000000001</v>
      </c>
      <c r="P150" s="121">
        <v>127.5</v>
      </c>
      <c r="Q150" s="122">
        <v>1344.279</v>
      </c>
      <c r="R150" s="264">
        <v>1228.479</v>
      </c>
      <c r="S150" s="149"/>
    </row>
    <row r="151" spans="1:19" x14ac:dyDescent="0.2">
      <c r="A151" s="289">
        <v>605</v>
      </c>
      <c r="B151" s="290">
        <v>95</v>
      </c>
      <c r="C151" s="111">
        <v>29</v>
      </c>
      <c r="D151" s="112">
        <v>27</v>
      </c>
      <c r="E151" s="111">
        <v>303.66799999999989</v>
      </c>
      <c r="F151" s="291">
        <v>234.16800000000006</v>
      </c>
      <c r="G151" s="177">
        <v>605</v>
      </c>
      <c r="H151" s="292">
        <v>95</v>
      </c>
      <c r="I151" s="117">
        <v>29</v>
      </c>
      <c r="J151" s="118">
        <v>27</v>
      </c>
      <c r="K151" s="117">
        <v>303.66800000000001</v>
      </c>
      <c r="L151" s="184">
        <v>234.16800000000001</v>
      </c>
      <c r="M151" s="571">
        <v>605</v>
      </c>
      <c r="N151" s="293">
        <v>95</v>
      </c>
      <c r="O151" s="121">
        <v>29</v>
      </c>
      <c r="P151" s="121">
        <v>27</v>
      </c>
      <c r="Q151" s="122">
        <v>303.66800000000001</v>
      </c>
      <c r="R151" s="264">
        <v>234.16800000000001</v>
      </c>
      <c r="S151" s="224"/>
    </row>
    <row r="152" spans="1:19" x14ac:dyDescent="0.2">
      <c r="A152" s="289">
        <v>607</v>
      </c>
      <c r="B152" s="290">
        <v>97</v>
      </c>
      <c r="C152" s="111">
        <v>11.533333333333333</v>
      </c>
      <c r="D152" s="112">
        <v>9.2333333333333325</v>
      </c>
      <c r="E152" s="111">
        <v>152.51999999999998</v>
      </c>
      <c r="F152" s="291">
        <v>90.319999999999979</v>
      </c>
      <c r="G152" s="177"/>
      <c r="H152" s="292"/>
      <c r="I152" s="117"/>
      <c r="J152" s="118"/>
      <c r="K152" s="117"/>
      <c r="L152" s="184"/>
      <c r="M152" s="571"/>
      <c r="N152" s="293"/>
      <c r="O152" s="121"/>
      <c r="P152" s="121"/>
      <c r="Q152" s="122"/>
      <c r="R152" s="264"/>
      <c r="S152" s="149"/>
    </row>
    <row r="153" spans="1:19" x14ac:dyDescent="0.2">
      <c r="A153" s="289">
        <v>625</v>
      </c>
      <c r="B153" s="290">
        <v>97</v>
      </c>
      <c r="C153" s="111">
        <v>12.183333333333334</v>
      </c>
      <c r="D153" s="112">
        <v>9.9833333333333325</v>
      </c>
      <c r="E153" s="111">
        <v>193.33100000000002</v>
      </c>
      <c r="F153" s="291">
        <v>132.03100000000003</v>
      </c>
      <c r="G153" s="177"/>
      <c r="H153" s="292"/>
      <c r="I153" s="117"/>
      <c r="J153" s="118"/>
      <c r="K153" s="117"/>
      <c r="L153" s="184"/>
      <c r="M153" s="571"/>
      <c r="N153" s="293"/>
      <c r="O153" s="121"/>
      <c r="P153" s="121"/>
      <c r="Q153" s="122"/>
      <c r="R153" s="264"/>
      <c r="S153" s="149"/>
    </row>
    <row r="154" spans="1:19" ht="13.5" thickBot="1" x14ac:dyDescent="0.25">
      <c r="A154" s="295"/>
      <c r="B154" s="296"/>
      <c r="C154" s="114"/>
      <c r="D154" s="115"/>
      <c r="E154" s="114"/>
      <c r="F154" s="297"/>
      <c r="G154" s="298"/>
      <c r="H154" s="262"/>
      <c r="I154" s="117"/>
      <c r="J154" s="118"/>
      <c r="K154" s="117"/>
      <c r="L154" s="184"/>
      <c r="M154" s="572"/>
      <c r="N154" s="299"/>
      <c r="O154" s="124"/>
      <c r="P154" s="124"/>
      <c r="Q154" s="125"/>
      <c r="R154" s="272"/>
      <c r="S154" s="149"/>
    </row>
    <row r="155" spans="1:19" x14ac:dyDescent="0.2">
      <c r="A155" s="143"/>
      <c r="B155" s="183"/>
      <c r="C155" s="300"/>
      <c r="D155" s="300"/>
      <c r="E155" s="300"/>
      <c r="F155" s="300"/>
      <c r="G155" s="183"/>
      <c r="H155" s="301"/>
      <c r="I155" s="302"/>
      <c r="J155" s="302"/>
      <c r="K155" s="302"/>
      <c r="L155" s="302"/>
      <c r="M155" s="183"/>
      <c r="N155" s="275"/>
      <c r="O155" s="276"/>
      <c r="P155" s="276"/>
      <c r="Q155" s="277"/>
      <c r="R155" s="303"/>
      <c r="S155" s="149"/>
    </row>
    <row r="156" spans="1:19" ht="13.5" thickBot="1" x14ac:dyDescent="0.25">
      <c r="A156" s="243"/>
      <c r="B156" s="274"/>
      <c r="C156" s="245"/>
      <c r="D156" s="245"/>
      <c r="E156" s="245"/>
      <c r="F156" s="245"/>
      <c r="G156" s="246"/>
      <c r="H156" s="304"/>
      <c r="I156" s="305"/>
      <c r="J156" s="305"/>
      <c r="K156" s="305"/>
      <c r="L156" s="305"/>
      <c r="M156" s="183"/>
      <c r="N156" s="275"/>
      <c r="O156" s="276"/>
      <c r="P156" s="276"/>
      <c r="Q156" s="277"/>
      <c r="R156" s="276"/>
      <c r="S156" s="149"/>
    </row>
    <row r="157" spans="1:19" ht="16.5" thickBot="1" x14ac:dyDescent="0.3">
      <c r="A157" s="243"/>
      <c r="B157" s="244"/>
      <c r="C157" s="245"/>
      <c r="D157" s="245"/>
      <c r="E157" s="245"/>
      <c r="F157" s="245"/>
      <c r="G157" s="246"/>
      <c r="H157" s="592" t="s">
        <v>21</v>
      </c>
      <c r="I157" s="593"/>
      <c r="J157" s="593"/>
      <c r="K157" s="593"/>
      <c r="L157" s="594"/>
      <c r="M157" s="158"/>
      <c r="N157" s="275"/>
      <c r="O157" s="276"/>
      <c r="P157" s="276"/>
      <c r="Q157" s="277"/>
      <c r="R157" s="276"/>
      <c r="S157" s="149"/>
    </row>
    <row r="158" spans="1:19" ht="13.5" thickBot="1" x14ac:dyDescent="0.25">
      <c r="A158" s="243"/>
      <c r="B158" s="244"/>
      <c r="C158" s="245"/>
      <c r="D158" s="245"/>
      <c r="E158" s="245"/>
      <c r="F158" s="245"/>
      <c r="G158" s="246"/>
      <c r="H158" s="306"/>
      <c r="I158" s="300"/>
      <c r="J158" s="300"/>
      <c r="K158" s="300"/>
      <c r="L158" s="300"/>
      <c r="M158" s="183"/>
      <c r="N158" s="275"/>
      <c r="O158" s="276"/>
      <c r="P158" s="276"/>
      <c r="Q158" s="277"/>
      <c r="R158" s="276"/>
      <c r="S158" s="149"/>
    </row>
    <row r="159" spans="1:19" ht="18" x14ac:dyDescent="0.25">
      <c r="A159" s="58"/>
      <c r="B159" s="613" t="s">
        <v>67</v>
      </c>
      <c r="C159" s="614"/>
      <c r="D159" s="614"/>
      <c r="E159" s="614"/>
      <c r="F159" s="615"/>
      <c r="G159" s="182"/>
      <c r="H159" s="640" t="s">
        <v>48</v>
      </c>
      <c r="I159" s="620"/>
      <c r="J159" s="620"/>
      <c r="K159" s="620"/>
      <c r="L159" s="641"/>
      <c r="M159" s="182"/>
      <c r="N159" s="634" t="s">
        <v>49</v>
      </c>
      <c r="O159" s="626"/>
      <c r="P159" s="626"/>
      <c r="Q159" s="626"/>
      <c r="R159" s="627"/>
      <c r="S159" s="149"/>
    </row>
    <row r="160" spans="1:19" ht="18" x14ac:dyDescent="0.2">
      <c r="A160" s="307"/>
      <c r="B160" s="616"/>
      <c r="C160" s="617"/>
      <c r="D160" s="617"/>
      <c r="E160" s="617"/>
      <c r="F160" s="618"/>
      <c r="G160" s="182"/>
      <c r="H160" s="642"/>
      <c r="I160" s="623"/>
      <c r="J160" s="623"/>
      <c r="K160" s="623"/>
      <c r="L160" s="643"/>
      <c r="M160" s="182"/>
      <c r="N160" s="635"/>
      <c r="O160" s="629"/>
      <c r="P160" s="629"/>
      <c r="Q160" s="629"/>
      <c r="R160" s="630"/>
      <c r="S160" s="149"/>
    </row>
    <row r="161" spans="1:18" ht="15.75" customHeight="1" thickBot="1" x14ac:dyDescent="0.25">
      <c r="A161" s="636" t="s">
        <v>50</v>
      </c>
      <c r="B161" s="567" t="s">
        <v>51</v>
      </c>
      <c r="C161" s="600" t="s">
        <v>6</v>
      </c>
      <c r="D161" s="601"/>
      <c r="E161" s="600" t="s">
        <v>7</v>
      </c>
      <c r="F161" s="602"/>
      <c r="G161" s="194"/>
      <c r="H161" s="609" t="s">
        <v>51</v>
      </c>
      <c r="I161" s="603" t="s">
        <v>6</v>
      </c>
      <c r="J161" s="604"/>
      <c r="K161" s="603" t="s">
        <v>7</v>
      </c>
      <c r="L161" s="608"/>
      <c r="M161" s="196"/>
      <c r="N161" s="638" t="s">
        <v>51</v>
      </c>
      <c r="O161" s="631" t="s">
        <v>6</v>
      </c>
      <c r="P161" s="633"/>
      <c r="Q161" s="644" t="s">
        <v>7</v>
      </c>
      <c r="R161" s="645"/>
    </row>
    <row r="162" spans="1:18" ht="12.75" customHeight="1" thickTop="1" thickBot="1" x14ac:dyDescent="0.25">
      <c r="A162" s="637" t="s">
        <v>50</v>
      </c>
      <c r="B162" s="568" t="s">
        <v>51</v>
      </c>
      <c r="C162" s="234" t="s">
        <v>15</v>
      </c>
      <c r="D162" s="235" t="s">
        <v>16</v>
      </c>
      <c r="E162" s="234" t="s">
        <v>15</v>
      </c>
      <c r="F162" s="236" t="s">
        <v>16</v>
      </c>
      <c r="G162" s="308"/>
      <c r="H162" s="610" t="s">
        <v>51</v>
      </c>
      <c r="I162" s="237" t="s">
        <v>15</v>
      </c>
      <c r="J162" s="238" t="s">
        <v>16</v>
      </c>
      <c r="K162" s="237" t="s">
        <v>15</v>
      </c>
      <c r="L162" s="309" t="s">
        <v>16</v>
      </c>
      <c r="M162" s="149"/>
      <c r="N162" s="639"/>
      <c r="O162" s="94" t="s">
        <v>15</v>
      </c>
      <c r="P162" s="95" t="s">
        <v>16</v>
      </c>
      <c r="Q162" s="94" t="s">
        <v>15</v>
      </c>
      <c r="R162" s="186" t="s">
        <v>16</v>
      </c>
    </row>
    <row r="163" spans="1:18" ht="18.75" customHeight="1" x14ac:dyDescent="0.2">
      <c r="A163" s="59">
        <v>801</v>
      </c>
      <c r="B163" s="289">
        <v>11</v>
      </c>
      <c r="C163" s="111">
        <v>561.5</v>
      </c>
      <c r="D163" s="112">
        <v>539.4</v>
      </c>
      <c r="E163" s="111">
        <v>11572.4</v>
      </c>
      <c r="F163" s="113">
        <v>11193.6</v>
      </c>
      <c r="G163" s="195"/>
      <c r="H163" s="310">
        <v>11</v>
      </c>
      <c r="I163" s="117">
        <v>386.9</v>
      </c>
      <c r="J163" s="118">
        <v>373.4</v>
      </c>
      <c r="K163" s="117">
        <v>7396.6</v>
      </c>
      <c r="L163" s="184">
        <v>7197.7</v>
      </c>
      <c r="M163" s="149"/>
      <c r="N163" s="311">
        <v>11</v>
      </c>
      <c r="O163" s="121">
        <v>386.9</v>
      </c>
      <c r="P163" s="122">
        <v>373.4</v>
      </c>
      <c r="Q163" s="121">
        <v>7396.6</v>
      </c>
      <c r="R163" s="123">
        <v>7197.7</v>
      </c>
    </row>
    <row r="164" spans="1:18" x14ac:dyDescent="0.2">
      <c r="A164" s="59">
        <v>802</v>
      </c>
      <c r="B164" s="289">
        <v>20</v>
      </c>
      <c r="C164" s="111">
        <v>923.2</v>
      </c>
      <c r="D164" s="112">
        <v>883.3</v>
      </c>
      <c r="E164" s="111">
        <v>20318.3</v>
      </c>
      <c r="F164" s="113">
        <v>19805.8</v>
      </c>
      <c r="G164" s="195"/>
      <c r="H164" s="262">
        <v>20</v>
      </c>
      <c r="I164" s="117">
        <v>647.70000000000005</v>
      </c>
      <c r="J164" s="118">
        <v>622.29999999999995</v>
      </c>
      <c r="K164" s="117">
        <v>13280.8</v>
      </c>
      <c r="L164" s="184">
        <v>13051.7</v>
      </c>
      <c r="M164" s="149"/>
      <c r="N164" s="312">
        <v>20</v>
      </c>
      <c r="O164" s="121">
        <v>647.70000000000005</v>
      </c>
      <c r="P164" s="122">
        <v>622.29999999999995</v>
      </c>
      <c r="Q164" s="121">
        <v>13280.8</v>
      </c>
      <c r="R164" s="123">
        <v>13051.7</v>
      </c>
    </row>
    <row r="165" spans="1:18" x14ac:dyDescent="0.2">
      <c r="A165" s="59">
        <v>803</v>
      </c>
      <c r="B165" s="289">
        <v>22</v>
      </c>
      <c r="C165" s="111">
        <v>284.39999999999998</v>
      </c>
      <c r="D165" s="112">
        <v>271.89999999999998</v>
      </c>
      <c r="E165" s="111">
        <v>6948.1</v>
      </c>
      <c r="F165" s="113">
        <v>6761.2</v>
      </c>
      <c r="G165" s="195"/>
      <c r="H165" s="262">
        <v>22</v>
      </c>
      <c r="I165" s="117">
        <v>205.3</v>
      </c>
      <c r="J165" s="118">
        <v>198.4</v>
      </c>
      <c r="K165" s="117">
        <v>5542.4</v>
      </c>
      <c r="L165" s="184">
        <v>5457.7</v>
      </c>
      <c r="M165" s="149"/>
      <c r="N165" s="312">
        <v>22</v>
      </c>
      <c r="O165" s="121">
        <v>205.3</v>
      </c>
      <c r="P165" s="122">
        <v>198.4</v>
      </c>
      <c r="Q165" s="121">
        <v>5542.4</v>
      </c>
      <c r="R165" s="123">
        <v>5457.7</v>
      </c>
    </row>
    <row r="166" spans="1:18" x14ac:dyDescent="0.2">
      <c r="A166" s="59">
        <v>804</v>
      </c>
      <c r="B166" s="289">
        <v>21</v>
      </c>
      <c r="C166" s="111">
        <v>0</v>
      </c>
      <c r="D166" s="112">
        <v>0</v>
      </c>
      <c r="E166" s="111">
        <v>0</v>
      </c>
      <c r="F166" s="113">
        <v>0</v>
      </c>
      <c r="G166" s="195"/>
      <c r="H166" s="262">
        <v>21</v>
      </c>
      <c r="I166" s="117">
        <v>0</v>
      </c>
      <c r="J166" s="118">
        <v>0</v>
      </c>
      <c r="K166" s="117">
        <v>0</v>
      </c>
      <c r="L166" s="184">
        <v>0</v>
      </c>
      <c r="M166" s="149"/>
      <c r="N166" s="312">
        <v>21</v>
      </c>
      <c r="O166" s="121">
        <v>0</v>
      </c>
      <c r="P166" s="122">
        <v>0</v>
      </c>
      <c r="Q166" s="121">
        <v>0</v>
      </c>
      <c r="R166" s="123">
        <v>0</v>
      </c>
    </row>
    <row r="167" spans="1:18" x14ac:dyDescent="0.2">
      <c r="A167" s="59">
        <v>804</v>
      </c>
      <c r="B167" s="289">
        <v>24</v>
      </c>
      <c r="C167" s="111">
        <v>644</v>
      </c>
      <c r="D167" s="112">
        <v>617.9</v>
      </c>
      <c r="E167" s="111">
        <v>15026.4</v>
      </c>
      <c r="F167" s="113">
        <v>14434.4</v>
      </c>
      <c r="G167" s="195"/>
      <c r="H167" s="262">
        <v>24</v>
      </c>
      <c r="I167" s="117">
        <v>476.1</v>
      </c>
      <c r="J167" s="118">
        <v>455</v>
      </c>
      <c r="K167" s="117">
        <v>10918.3</v>
      </c>
      <c r="L167" s="184">
        <v>10442.6</v>
      </c>
      <c r="M167" s="197"/>
      <c r="N167" s="312">
        <v>24</v>
      </c>
      <c r="O167" s="121">
        <v>476.1</v>
      </c>
      <c r="P167" s="122">
        <v>455</v>
      </c>
      <c r="Q167" s="121">
        <v>10918.3</v>
      </c>
      <c r="R167" s="123">
        <v>10442.6</v>
      </c>
    </row>
    <row r="168" spans="1:18" x14ac:dyDescent="0.2">
      <c r="A168" s="59">
        <v>806</v>
      </c>
      <c r="B168" s="289">
        <v>14</v>
      </c>
      <c r="C168" s="111">
        <v>507.3</v>
      </c>
      <c r="D168" s="112">
        <v>490.5</v>
      </c>
      <c r="E168" s="111">
        <v>8350.2999999999993</v>
      </c>
      <c r="F168" s="113">
        <v>8157.8</v>
      </c>
      <c r="G168" s="195"/>
      <c r="H168" s="262">
        <v>14</v>
      </c>
      <c r="I168" s="117">
        <v>511.6</v>
      </c>
      <c r="J168" s="118">
        <v>498.3</v>
      </c>
      <c r="K168" s="117">
        <v>7831.8</v>
      </c>
      <c r="L168" s="184">
        <v>7715.1</v>
      </c>
      <c r="M168" s="197"/>
      <c r="N168" s="312">
        <v>14</v>
      </c>
      <c r="O168" s="121">
        <v>511.6</v>
      </c>
      <c r="P168" s="122">
        <v>498.3</v>
      </c>
      <c r="Q168" s="121">
        <v>7831.8</v>
      </c>
      <c r="R168" s="123">
        <v>7715.1</v>
      </c>
    </row>
    <row r="169" spans="1:18" ht="13.5" thickBot="1" x14ac:dyDescent="0.25">
      <c r="A169" s="636" t="s">
        <v>50</v>
      </c>
      <c r="B169" s="567" t="s">
        <v>51</v>
      </c>
      <c r="C169" s="600" t="s">
        <v>26</v>
      </c>
      <c r="D169" s="601"/>
      <c r="E169" s="600" t="s">
        <v>27</v>
      </c>
      <c r="F169" s="602"/>
      <c r="G169" s="194"/>
      <c r="H169" s="609" t="s">
        <v>51</v>
      </c>
      <c r="I169" s="603" t="s">
        <v>26</v>
      </c>
      <c r="J169" s="604"/>
      <c r="K169" s="603" t="s">
        <v>27</v>
      </c>
      <c r="L169" s="608"/>
      <c r="M169" s="196"/>
      <c r="N169" s="638" t="s">
        <v>51</v>
      </c>
      <c r="O169" s="631" t="s">
        <v>26</v>
      </c>
      <c r="P169" s="633"/>
      <c r="Q169" s="631" t="s">
        <v>27</v>
      </c>
      <c r="R169" s="632"/>
    </row>
    <row r="170" spans="1:18" ht="14.25" thickTop="1" thickBot="1" x14ac:dyDescent="0.25">
      <c r="A170" s="637" t="s">
        <v>50</v>
      </c>
      <c r="B170" s="568" t="s">
        <v>51</v>
      </c>
      <c r="C170" s="234" t="s">
        <v>15</v>
      </c>
      <c r="D170" s="235" t="s">
        <v>16</v>
      </c>
      <c r="E170" s="234" t="s">
        <v>15</v>
      </c>
      <c r="F170" s="236" t="s">
        <v>16</v>
      </c>
      <c r="G170" s="308"/>
      <c r="H170" s="610"/>
      <c r="I170" s="237" t="s">
        <v>15</v>
      </c>
      <c r="J170" s="238" t="s">
        <v>16</v>
      </c>
      <c r="K170" s="237" t="s">
        <v>15</v>
      </c>
      <c r="L170" s="309" t="s">
        <v>16</v>
      </c>
      <c r="M170" s="149"/>
      <c r="N170" s="639"/>
      <c r="O170" s="240" t="s">
        <v>15</v>
      </c>
      <c r="P170" s="241" t="s">
        <v>16</v>
      </c>
      <c r="Q170" s="240" t="s">
        <v>15</v>
      </c>
      <c r="R170" s="242" t="s">
        <v>16</v>
      </c>
    </row>
    <row r="171" spans="1:18" x14ac:dyDescent="0.2">
      <c r="A171" s="59">
        <v>801</v>
      </c>
      <c r="B171" s="289">
        <v>11</v>
      </c>
      <c r="C171" s="111">
        <v>187.1</v>
      </c>
      <c r="D171" s="112">
        <v>179.8</v>
      </c>
      <c r="E171" s="111">
        <v>3857.4</v>
      </c>
      <c r="F171" s="113">
        <v>3731.2</v>
      </c>
      <c r="G171" s="195"/>
      <c r="H171" s="262">
        <v>11</v>
      </c>
      <c r="I171" s="117">
        <v>193.4</v>
      </c>
      <c r="J171" s="118">
        <v>186.7</v>
      </c>
      <c r="K171" s="117">
        <v>3698.3</v>
      </c>
      <c r="L171" s="184">
        <v>3598.9</v>
      </c>
      <c r="M171" s="149"/>
      <c r="N171" s="312">
        <v>11</v>
      </c>
      <c r="O171" s="121">
        <v>193.4</v>
      </c>
      <c r="P171" s="122">
        <v>186.7</v>
      </c>
      <c r="Q171" s="121">
        <v>3698.3</v>
      </c>
      <c r="R171" s="123">
        <v>3598.9</v>
      </c>
    </row>
    <row r="172" spans="1:18" x14ac:dyDescent="0.2">
      <c r="A172" s="59">
        <v>802</v>
      </c>
      <c r="B172" s="289">
        <v>20</v>
      </c>
      <c r="C172" s="111">
        <v>172.8</v>
      </c>
      <c r="D172" s="112">
        <v>165.5</v>
      </c>
      <c r="E172" s="111">
        <v>3696.3</v>
      </c>
      <c r="F172" s="113">
        <v>3604</v>
      </c>
      <c r="G172" s="195"/>
      <c r="H172" s="262">
        <v>20</v>
      </c>
      <c r="I172" s="117">
        <v>161.9</v>
      </c>
      <c r="J172" s="118">
        <v>155.5</v>
      </c>
      <c r="K172" s="117">
        <v>3320.2</v>
      </c>
      <c r="L172" s="184">
        <v>3262.9</v>
      </c>
      <c r="M172" s="149"/>
      <c r="N172" s="312">
        <v>20</v>
      </c>
      <c r="O172" s="121">
        <v>161.9</v>
      </c>
      <c r="P172" s="122">
        <v>155.5</v>
      </c>
      <c r="Q172" s="121">
        <v>3320.2</v>
      </c>
      <c r="R172" s="123">
        <v>3262.9</v>
      </c>
    </row>
    <row r="173" spans="1:18" x14ac:dyDescent="0.2">
      <c r="A173" s="59">
        <v>803</v>
      </c>
      <c r="B173" s="289">
        <v>22</v>
      </c>
      <c r="C173" s="111">
        <v>142.19999999999999</v>
      </c>
      <c r="D173" s="112">
        <v>135.9</v>
      </c>
      <c r="E173" s="111">
        <v>3474.1</v>
      </c>
      <c r="F173" s="113">
        <v>3380.7</v>
      </c>
      <c r="G173" s="195"/>
      <c r="H173" s="262">
        <v>22</v>
      </c>
      <c r="I173" s="117">
        <v>109.3</v>
      </c>
      <c r="J173" s="118">
        <v>105.1</v>
      </c>
      <c r="K173" s="117">
        <v>2909.4</v>
      </c>
      <c r="L173" s="184">
        <v>2863</v>
      </c>
      <c r="M173" s="149"/>
      <c r="N173" s="312">
        <v>22</v>
      </c>
      <c r="O173" s="121">
        <v>109.3</v>
      </c>
      <c r="P173" s="122">
        <v>105.1</v>
      </c>
      <c r="Q173" s="121">
        <v>2909.4</v>
      </c>
      <c r="R173" s="123">
        <v>2863</v>
      </c>
    </row>
    <row r="174" spans="1:18" x14ac:dyDescent="0.2">
      <c r="A174" s="59">
        <v>804</v>
      </c>
      <c r="B174" s="289">
        <v>21</v>
      </c>
      <c r="C174" s="111">
        <v>0</v>
      </c>
      <c r="D174" s="112">
        <v>0</v>
      </c>
      <c r="E174" s="111">
        <v>0</v>
      </c>
      <c r="F174" s="113">
        <v>0</v>
      </c>
      <c r="G174" s="195"/>
      <c r="H174" s="262">
        <v>21</v>
      </c>
      <c r="I174" s="117">
        <v>0</v>
      </c>
      <c r="J174" s="118">
        <v>0</v>
      </c>
      <c r="K174" s="117">
        <v>0</v>
      </c>
      <c r="L174" s="184">
        <v>0</v>
      </c>
      <c r="M174" s="149"/>
      <c r="N174" s="312">
        <v>21</v>
      </c>
      <c r="O174" s="121">
        <v>0</v>
      </c>
      <c r="P174" s="122">
        <v>0</v>
      </c>
      <c r="Q174" s="121">
        <v>0</v>
      </c>
      <c r="R174" s="123">
        <v>0</v>
      </c>
    </row>
    <row r="175" spans="1:18" x14ac:dyDescent="0.2">
      <c r="A175" s="59">
        <v>804</v>
      </c>
      <c r="B175" s="289">
        <v>24</v>
      </c>
      <c r="C175" s="111">
        <v>254.4</v>
      </c>
      <c r="D175" s="112">
        <v>244.1</v>
      </c>
      <c r="E175" s="111">
        <v>5938.9</v>
      </c>
      <c r="F175" s="113">
        <v>5706.1</v>
      </c>
      <c r="G175" s="195"/>
      <c r="H175" s="262">
        <v>24</v>
      </c>
      <c r="I175" s="117">
        <v>238.1</v>
      </c>
      <c r="J175" s="118">
        <v>227.7</v>
      </c>
      <c r="K175" s="117">
        <v>5459.2</v>
      </c>
      <c r="L175" s="184">
        <v>5221.8</v>
      </c>
      <c r="M175" s="197"/>
      <c r="N175" s="312">
        <v>24</v>
      </c>
      <c r="O175" s="121">
        <v>238.1</v>
      </c>
      <c r="P175" s="122">
        <v>227.7</v>
      </c>
      <c r="Q175" s="121">
        <v>5459.2</v>
      </c>
      <c r="R175" s="123">
        <v>5221.8</v>
      </c>
    </row>
    <row r="176" spans="1:18" ht="13.5" customHeight="1" thickBot="1" x14ac:dyDescent="0.25">
      <c r="A176" s="60">
        <v>806</v>
      </c>
      <c r="B176" s="296">
        <v>14</v>
      </c>
      <c r="C176" s="114">
        <v>169</v>
      </c>
      <c r="D176" s="115">
        <v>163.4</v>
      </c>
      <c r="E176" s="114">
        <v>2783.4</v>
      </c>
      <c r="F176" s="116">
        <v>2719.3</v>
      </c>
      <c r="G176" s="195"/>
      <c r="H176" s="313">
        <v>14</v>
      </c>
      <c r="I176" s="119">
        <v>178.1</v>
      </c>
      <c r="J176" s="120">
        <v>173.3</v>
      </c>
      <c r="K176" s="119">
        <v>2722.4</v>
      </c>
      <c r="L176" s="185">
        <v>2680.9</v>
      </c>
      <c r="M176" s="197"/>
      <c r="N176" s="314">
        <v>14</v>
      </c>
      <c r="O176" s="124">
        <v>178.1</v>
      </c>
      <c r="P176" s="125">
        <v>173.3</v>
      </c>
      <c r="Q176" s="124">
        <v>2722.4</v>
      </c>
      <c r="R176" s="126">
        <v>2680.9</v>
      </c>
    </row>
    <row r="177" spans="1:19" ht="13.5" customHeight="1" x14ac:dyDescent="0.2">
      <c r="A177" s="127"/>
      <c r="B177" s="127"/>
      <c r="C177" s="127"/>
      <c r="D177" s="127"/>
      <c r="E177" s="127"/>
      <c r="F177" s="127"/>
      <c r="G177" s="315"/>
      <c r="H177" s="127"/>
      <c r="I177" s="127"/>
      <c r="J177" s="127"/>
      <c r="K177" s="127"/>
      <c r="L177" s="127"/>
      <c r="M177" s="315"/>
      <c r="N177" s="127"/>
      <c r="O177" s="127"/>
      <c r="P177" s="127"/>
      <c r="Q177" s="127"/>
      <c r="R177" s="127"/>
      <c r="S177" s="149"/>
    </row>
    <row r="178" spans="1:19" x14ac:dyDescent="0.2">
      <c r="A178" s="316"/>
      <c r="B178" s="317"/>
      <c r="C178" s="129"/>
      <c r="D178" s="129"/>
      <c r="E178" s="129"/>
      <c r="F178" s="129"/>
      <c r="G178" s="318"/>
      <c r="H178" s="319"/>
      <c r="I178" s="129"/>
      <c r="J178" s="129"/>
      <c r="K178" s="129"/>
      <c r="L178" s="129"/>
      <c r="M178" s="318"/>
      <c r="N178" s="320"/>
      <c r="O178" s="129"/>
      <c r="P178" s="129"/>
      <c r="Q178" s="129"/>
      <c r="R178" s="129"/>
      <c r="S178" s="149"/>
    </row>
    <row r="179" spans="1:19" x14ac:dyDescent="0.2">
      <c r="A179" s="127"/>
      <c r="B179" s="127"/>
      <c r="C179" s="127"/>
      <c r="D179" s="127"/>
      <c r="E179" s="127"/>
      <c r="F179" s="127"/>
      <c r="G179" s="315"/>
      <c r="H179" s="127"/>
      <c r="I179" s="321"/>
      <c r="J179" s="321"/>
      <c r="K179" s="321"/>
      <c r="L179" s="321"/>
      <c r="M179" s="322"/>
      <c r="N179" s="127"/>
      <c r="O179" s="127"/>
      <c r="P179" s="127"/>
      <c r="Q179" s="127"/>
      <c r="R179" s="127"/>
      <c r="S179" s="149"/>
    </row>
  </sheetData>
  <mergeCells count="45">
    <mergeCell ref="O169:P169"/>
    <mergeCell ref="I169:J169"/>
    <mergeCell ref="K169:L169"/>
    <mergeCell ref="N159:R160"/>
    <mergeCell ref="A169:A170"/>
    <mergeCell ref="E169:F169"/>
    <mergeCell ref="N161:N162"/>
    <mergeCell ref="N169:N170"/>
    <mergeCell ref="H169:H170"/>
    <mergeCell ref="C169:D169"/>
    <mergeCell ref="A161:A162"/>
    <mergeCell ref="H159:L160"/>
    <mergeCell ref="O161:P161"/>
    <mergeCell ref="Q161:R161"/>
    <mergeCell ref="Q169:R169"/>
    <mergeCell ref="B159:F160"/>
    <mergeCell ref="D1:P1"/>
    <mergeCell ref="D2:P2"/>
    <mergeCell ref="D3:P3"/>
    <mergeCell ref="N6:N7"/>
    <mergeCell ref="B4:F5"/>
    <mergeCell ref="H4:L5"/>
    <mergeCell ref="N4:R5"/>
    <mergeCell ref="G4:G5"/>
    <mergeCell ref="Q6:R6"/>
    <mergeCell ref="O6:P6"/>
    <mergeCell ref="M4:M5"/>
    <mergeCell ref="C161:D161"/>
    <mergeCell ref="E161:F161"/>
    <mergeCell ref="I161:J161"/>
    <mergeCell ref="M6:M7"/>
    <mergeCell ref="G6:G7"/>
    <mergeCell ref="I6:J6"/>
    <mergeCell ref="E6:F6"/>
    <mergeCell ref="K6:L6"/>
    <mergeCell ref="K161:L161"/>
    <mergeCell ref="H161:H162"/>
    <mergeCell ref="A4:A5"/>
    <mergeCell ref="H157:L157"/>
    <mergeCell ref="H134:L134"/>
    <mergeCell ref="A6:A7"/>
    <mergeCell ref="B6:B7"/>
    <mergeCell ref="H6:H7"/>
    <mergeCell ref="H9:L9"/>
    <mergeCell ref="C6:D6"/>
  </mergeCells>
  <phoneticPr fontId="24"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83"/>
  <sheetViews>
    <sheetView showZeros="0" workbookViewId="0">
      <pane ySplit="10" topLeftCell="A11" activePane="bottomLeft" state="frozen"/>
      <selection pane="bottomLeft"/>
    </sheetView>
  </sheetViews>
  <sheetFormatPr defaultRowHeight="12.75" x14ac:dyDescent="0.2"/>
  <cols>
    <col min="1" max="1" width="6.7109375" style="66" customWidth="1"/>
    <col min="2" max="2" width="11.42578125" style="67" bestFit="1" customWidth="1"/>
    <col min="3" max="3" width="7.42578125" style="67" bestFit="1" customWidth="1"/>
    <col min="4" max="4" width="11.42578125" style="67" bestFit="1" customWidth="1"/>
    <col min="5" max="5" width="7.28515625" style="67" customWidth="1"/>
    <col min="6" max="6" width="5.7109375" style="67" customWidth="1"/>
    <col min="7" max="7" width="8.5703125" style="67" customWidth="1"/>
    <col min="8" max="8" width="8.5703125" style="160" customWidth="1"/>
    <col min="9" max="9" width="11.42578125" style="67" bestFit="1" customWidth="1"/>
    <col min="10" max="10" width="7.42578125" style="67" bestFit="1" customWidth="1"/>
    <col min="11" max="11" width="11.42578125" style="67" bestFit="1" customWidth="1"/>
    <col min="12" max="12" width="7.28515625" style="67" customWidth="1"/>
    <col min="13" max="13" width="5.7109375" style="67" customWidth="1"/>
    <col min="14" max="14" width="9.140625" style="67"/>
    <col min="15" max="15" width="9.140625" style="160"/>
    <col min="16" max="16" width="11.42578125" style="67" bestFit="1" customWidth="1"/>
    <col min="17" max="17" width="7.42578125" style="67" bestFit="1" customWidth="1"/>
    <col min="18" max="18" width="11.42578125" style="67" bestFit="1" customWidth="1"/>
    <col min="19" max="19" width="7.28515625" style="67" customWidth="1"/>
    <col min="20" max="20" width="5.7109375" style="67" customWidth="1"/>
    <col min="21" max="21" width="8.85546875" style="67" customWidth="1"/>
    <col min="22" max="16384" width="9.140625" style="67"/>
  </cols>
  <sheetData>
    <row r="1" spans="1:22" s="65" customFormat="1" ht="21.75" customHeight="1" x14ac:dyDescent="0.25">
      <c r="A1" s="64"/>
      <c r="B1" s="577" t="s">
        <v>68</v>
      </c>
      <c r="C1" s="577"/>
      <c r="D1" s="577"/>
      <c r="E1" s="577"/>
      <c r="F1" s="577"/>
      <c r="G1" s="577"/>
      <c r="H1" s="577"/>
      <c r="I1" s="577"/>
      <c r="J1" s="577"/>
      <c r="K1" s="577"/>
      <c r="L1" s="577"/>
      <c r="M1" s="577"/>
      <c r="N1" s="577"/>
      <c r="O1" s="577"/>
      <c r="P1" s="577"/>
      <c r="Q1" s="577"/>
      <c r="R1" s="577"/>
      <c r="S1" s="577"/>
      <c r="T1" s="577"/>
      <c r="U1" s="577"/>
    </row>
    <row r="2" spans="1:22" s="65" customFormat="1" ht="21.75" customHeight="1" x14ac:dyDescent="0.25">
      <c r="A2" s="64"/>
      <c r="B2" s="577" t="s">
        <v>69</v>
      </c>
      <c r="C2" s="577"/>
      <c r="D2" s="577"/>
      <c r="E2" s="577"/>
      <c r="F2" s="577"/>
      <c r="G2" s="577"/>
      <c r="H2" s="577"/>
      <c r="I2" s="577"/>
      <c r="J2" s="577"/>
      <c r="K2" s="577"/>
      <c r="L2" s="577"/>
      <c r="M2" s="577"/>
      <c r="N2" s="577"/>
      <c r="O2" s="577"/>
      <c r="P2" s="577"/>
      <c r="Q2" s="577"/>
      <c r="R2" s="577"/>
      <c r="S2" s="577"/>
      <c r="T2" s="577"/>
      <c r="U2" s="577"/>
    </row>
    <row r="3" spans="1:22" s="65" customFormat="1" ht="19.5" customHeight="1" x14ac:dyDescent="0.25">
      <c r="A3" s="64"/>
      <c r="B3" s="577" t="str">
        <f>System!A3</f>
        <v>EFFECTIVE: April 19, 2020</v>
      </c>
      <c r="C3" s="577"/>
      <c r="D3" s="577"/>
      <c r="E3" s="577"/>
      <c r="F3" s="577"/>
      <c r="G3" s="577"/>
      <c r="H3" s="577"/>
      <c r="I3" s="577"/>
      <c r="J3" s="577"/>
      <c r="K3" s="577"/>
      <c r="L3" s="577"/>
      <c r="M3" s="577"/>
      <c r="N3" s="577"/>
      <c r="O3" s="577"/>
      <c r="P3" s="577"/>
      <c r="Q3" s="577"/>
      <c r="R3" s="577"/>
      <c r="S3" s="577"/>
      <c r="T3" s="577"/>
      <c r="U3" s="577"/>
    </row>
    <row r="4" spans="1:22" s="65" customFormat="1" ht="19.5" customHeight="1" x14ac:dyDescent="0.25">
      <c r="A4" s="64"/>
      <c r="B4" s="566"/>
      <c r="C4" s="566"/>
      <c r="D4" s="566"/>
      <c r="E4" s="566"/>
      <c r="F4" s="566"/>
      <c r="G4" s="566"/>
      <c r="H4" s="566"/>
      <c r="I4" s="566"/>
      <c r="J4" s="566"/>
      <c r="K4" s="566"/>
      <c r="L4" s="566"/>
      <c r="M4" s="566"/>
      <c r="N4" s="566"/>
      <c r="O4" s="566"/>
      <c r="P4" s="566"/>
      <c r="Q4" s="566"/>
      <c r="R4" s="566"/>
      <c r="S4" s="566"/>
      <c r="T4" s="566"/>
      <c r="U4" s="566"/>
    </row>
    <row r="5" spans="1:22" x14ac:dyDescent="0.2">
      <c r="A5" s="324"/>
      <c r="B5" s="153"/>
      <c r="C5" s="153"/>
      <c r="D5" s="153"/>
      <c r="E5" s="153"/>
      <c r="F5" s="153"/>
      <c r="G5" s="153"/>
      <c r="H5" s="167"/>
      <c r="I5" s="153"/>
      <c r="J5" s="153"/>
      <c r="K5" s="153"/>
      <c r="L5" s="323"/>
      <c r="M5" s="323"/>
      <c r="N5" s="153"/>
      <c r="O5" s="167"/>
      <c r="P5" s="153"/>
      <c r="Q5" s="153"/>
      <c r="R5" s="153"/>
      <c r="S5" s="153"/>
      <c r="T5" s="153"/>
      <c r="U5" s="153"/>
      <c r="V5" s="152"/>
    </row>
    <row r="6" spans="1:22" ht="18" x14ac:dyDescent="0.25">
      <c r="A6" s="324"/>
      <c r="B6" s="646" t="s">
        <v>70</v>
      </c>
      <c r="C6" s="646"/>
      <c r="D6" s="646"/>
      <c r="E6" s="646"/>
      <c r="F6" s="646"/>
      <c r="G6" s="646"/>
      <c r="H6" s="646"/>
      <c r="I6" s="646"/>
      <c r="J6" s="646"/>
      <c r="K6" s="646"/>
      <c r="L6" s="646"/>
      <c r="M6" s="646"/>
      <c r="N6" s="646"/>
      <c r="O6" s="646"/>
      <c r="P6" s="646"/>
      <c r="Q6" s="646"/>
      <c r="R6" s="646"/>
      <c r="S6" s="646"/>
      <c r="T6" s="646"/>
      <c r="U6" s="646"/>
      <c r="V6" s="152"/>
    </row>
    <row r="7" spans="1:22" ht="13.5" thickBot="1" x14ac:dyDescent="0.25">
      <c r="A7" s="324"/>
      <c r="B7" s="325" t="s">
        <v>31</v>
      </c>
      <c r="C7" s="325"/>
      <c r="D7" s="325"/>
      <c r="E7" s="325"/>
      <c r="F7" s="325"/>
      <c r="G7" s="325"/>
      <c r="H7" s="161"/>
      <c r="I7" s="326"/>
      <c r="J7" s="326"/>
      <c r="K7" s="326"/>
      <c r="L7" s="326"/>
      <c r="M7" s="326"/>
      <c r="N7" s="326"/>
      <c r="O7" s="166"/>
      <c r="P7" s="326"/>
      <c r="Q7" s="326"/>
      <c r="R7" s="326"/>
      <c r="S7" s="326"/>
      <c r="T7" s="326"/>
      <c r="U7" s="326"/>
      <c r="V7" s="152"/>
    </row>
    <row r="8" spans="1:22" ht="18.75" thickBot="1" x14ac:dyDescent="0.3">
      <c r="A8" s="327"/>
      <c r="B8" s="660" t="s">
        <v>47</v>
      </c>
      <c r="C8" s="661"/>
      <c r="D8" s="661"/>
      <c r="E8" s="661"/>
      <c r="F8" s="661"/>
      <c r="G8" s="662"/>
      <c r="H8" s="328"/>
      <c r="I8" s="656" t="s">
        <v>48</v>
      </c>
      <c r="J8" s="656"/>
      <c r="K8" s="656"/>
      <c r="L8" s="656"/>
      <c r="M8" s="656"/>
      <c r="N8" s="657"/>
      <c r="O8" s="329"/>
      <c r="P8" s="658" t="s">
        <v>49</v>
      </c>
      <c r="Q8" s="658"/>
      <c r="R8" s="658"/>
      <c r="S8" s="658"/>
      <c r="T8" s="658"/>
      <c r="U8" s="659"/>
      <c r="V8" s="152"/>
    </row>
    <row r="9" spans="1:22" ht="13.5" thickBot="1" x14ac:dyDescent="0.25">
      <c r="A9" s="665" t="s">
        <v>50</v>
      </c>
      <c r="B9" s="665" t="s">
        <v>71</v>
      </c>
      <c r="C9" s="678" t="s">
        <v>72</v>
      </c>
      <c r="D9" s="665" t="s">
        <v>73</v>
      </c>
      <c r="E9" s="680" t="s">
        <v>12</v>
      </c>
      <c r="F9" s="677" t="s">
        <v>74</v>
      </c>
      <c r="G9" s="677"/>
      <c r="H9" s="675" t="s">
        <v>50</v>
      </c>
      <c r="I9" s="667" t="s">
        <v>71</v>
      </c>
      <c r="J9" s="669" t="s">
        <v>72</v>
      </c>
      <c r="K9" s="669" t="s">
        <v>73</v>
      </c>
      <c r="L9" s="669" t="s">
        <v>12</v>
      </c>
      <c r="M9" s="673" t="s">
        <v>74</v>
      </c>
      <c r="N9" s="674"/>
      <c r="O9" s="605" t="s">
        <v>50</v>
      </c>
      <c r="P9" s="671" t="s">
        <v>71</v>
      </c>
      <c r="Q9" s="654" t="s">
        <v>72</v>
      </c>
      <c r="R9" s="654" t="s">
        <v>73</v>
      </c>
      <c r="S9" s="654" t="s">
        <v>12</v>
      </c>
      <c r="T9" s="663" t="s">
        <v>74</v>
      </c>
      <c r="U9" s="664"/>
      <c r="V9" s="152"/>
    </row>
    <row r="10" spans="1:22" ht="14.25" thickTop="1" thickBot="1" x14ac:dyDescent="0.25">
      <c r="A10" s="666"/>
      <c r="B10" s="666"/>
      <c r="C10" s="679"/>
      <c r="D10" s="666"/>
      <c r="E10" s="681"/>
      <c r="F10" s="72" t="s">
        <v>13</v>
      </c>
      <c r="G10" s="202" t="s">
        <v>14</v>
      </c>
      <c r="H10" s="676"/>
      <c r="I10" s="668"/>
      <c r="J10" s="670"/>
      <c r="K10" s="670"/>
      <c r="L10" s="670"/>
      <c r="M10" s="82" t="s">
        <v>13</v>
      </c>
      <c r="N10" s="83" t="s">
        <v>14</v>
      </c>
      <c r="O10" s="606"/>
      <c r="P10" s="672"/>
      <c r="Q10" s="655"/>
      <c r="R10" s="655"/>
      <c r="S10" s="655"/>
      <c r="T10" s="96" t="s">
        <v>13</v>
      </c>
      <c r="U10" s="97" t="s">
        <v>14</v>
      </c>
      <c r="V10" s="152"/>
    </row>
    <row r="11" spans="1:22" ht="16.5" customHeight="1" x14ac:dyDescent="0.2">
      <c r="A11" s="68"/>
      <c r="B11" s="69"/>
      <c r="C11" s="70"/>
      <c r="D11" s="70"/>
      <c r="E11" s="70"/>
      <c r="F11" s="70"/>
      <c r="G11" s="70"/>
      <c r="H11" s="70"/>
      <c r="I11" s="70"/>
      <c r="J11" s="70"/>
      <c r="K11" s="70"/>
      <c r="L11" s="70"/>
      <c r="M11" s="70"/>
      <c r="N11" s="70"/>
      <c r="O11" s="70"/>
      <c r="P11" s="70"/>
      <c r="Q11" s="70"/>
      <c r="R11" s="70"/>
      <c r="S11" s="70"/>
      <c r="T11" s="70"/>
      <c r="U11" s="70"/>
      <c r="V11" s="152"/>
    </row>
    <row r="12" spans="1:22" ht="18" x14ac:dyDescent="0.25">
      <c r="A12" s="330"/>
      <c r="B12" s="246"/>
      <c r="C12" s="246"/>
      <c r="D12" s="246"/>
      <c r="E12" s="246"/>
      <c r="F12" s="246"/>
      <c r="G12" s="246"/>
      <c r="H12" s="162"/>
      <c r="I12" s="651" t="s">
        <v>52</v>
      </c>
      <c r="J12" s="652"/>
      <c r="K12" s="652"/>
      <c r="L12" s="652"/>
      <c r="M12" s="652"/>
      <c r="N12" s="653"/>
      <c r="O12" s="159"/>
      <c r="P12" s="246"/>
      <c r="Q12" s="246"/>
      <c r="R12" s="246"/>
      <c r="S12" s="246"/>
      <c r="T12" s="246"/>
      <c r="U12" s="246"/>
      <c r="V12" s="152"/>
    </row>
    <row r="13" spans="1:22" ht="16.5" thickBot="1" x14ac:dyDescent="0.3">
      <c r="A13" s="330"/>
      <c r="B13" s="246"/>
      <c r="C13" s="246"/>
      <c r="D13" s="246"/>
      <c r="E13" s="246"/>
      <c r="F13" s="246"/>
      <c r="G13" s="246"/>
      <c r="H13" s="162"/>
      <c r="I13" s="73"/>
      <c r="J13" s="73"/>
      <c r="K13" s="73"/>
      <c r="L13" s="73"/>
      <c r="M13" s="73"/>
      <c r="N13" s="73"/>
      <c r="O13" s="73"/>
      <c r="P13" s="246"/>
      <c r="Q13" s="246"/>
      <c r="R13" s="246"/>
      <c r="S13" s="246"/>
      <c r="T13" s="246"/>
      <c r="U13" s="246"/>
      <c r="V13" s="152"/>
    </row>
    <row r="14" spans="1:22" x14ac:dyDescent="0.2">
      <c r="A14" s="133">
        <v>2</v>
      </c>
      <c r="B14" s="331">
        <v>11</v>
      </c>
      <c r="C14" s="332">
        <v>11</v>
      </c>
      <c r="D14" s="333">
        <v>13</v>
      </c>
      <c r="E14" s="331">
        <v>0</v>
      </c>
      <c r="F14" s="334">
        <v>1</v>
      </c>
      <c r="G14" s="335">
        <v>0</v>
      </c>
      <c r="H14" s="168">
        <v>2</v>
      </c>
      <c r="I14" s="336">
        <v>11</v>
      </c>
      <c r="J14" s="337">
        <v>11</v>
      </c>
      <c r="K14" s="336">
        <v>13</v>
      </c>
      <c r="L14" s="337">
        <v>0</v>
      </c>
      <c r="M14" s="338">
        <v>1</v>
      </c>
      <c r="N14" s="339">
        <v>0</v>
      </c>
      <c r="O14" s="170">
        <v>2</v>
      </c>
      <c r="P14" s="340">
        <v>11</v>
      </c>
      <c r="Q14" s="341">
        <v>11</v>
      </c>
      <c r="R14" s="340">
        <v>13</v>
      </c>
      <c r="S14" s="341">
        <v>0</v>
      </c>
      <c r="T14" s="342">
        <v>1</v>
      </c>
      <c r="U14" s="343">
        <v>0</v>
      </c>
      <c r="V14" s="152"/>
    </row>
    <row r="15" spans="1:22" x14ac:dyDescent="0.2">
      <c r="A15" s="132">
        <v>4</v>
      </c>
      <c r="B15" s="344">
        <v>15</v>
      </c>
      <c r="C15" s="345">
        <v>15</v>
      </c>
      <c r="D15" s="346">
        <v>18</v>
      </c>
      <c r="E15" s="344">
        <v>7</v>
      </c>
      <c r="F15" s="347">
        <v>0</v>
      </c>
      <c r="G15" s="348">
        <v>0</v>
      </c>
      <c r="H15" s="169">
        <v>4</v>
      </c>
      <c r="I15" s="349">
        <v>15</v>
      </c>
      <c r="J15" s="350">
        <v>15</v>
      </c>
      <c r="K15" s="349">
        <v>18</v>
      </c>
      <c r="L15" s="350">
        <v>7</v>
      </c>
      <c r="M15" s="351">
        <v>0</v>
      </c>
      <c r="N15" s="328">
        <v>0</v>
      </c>
      <c r="O15" s="171">
        <v>4</v>
      </c>
      <c r="P15" s="352">
        <v>15</v>
      </c>
      <c r="Q15" s="353">
        <v>15</v>
      </c>
      <c r="R15" s="352">
        <v>18</v>
      </c>
      <c r="S15" s="353">
        <v>7</v>
      </c>
      <c r="T15" s="354">
        <v>0</v>
      </c>
      <c r="U15" s="329">
        <v>0</v>
      </c>
      <c r="V15" s="152"/>
    </row>
    <row r="16" spans="1:22" x14ac:dyDescent="0.2">
      <c r="A16" s="132">
        <v>10</v>
      </c>
      <c r="B16" s="344">
        <v>9</v>
      </c>
      <c r="C16" s="345">
        <v>10</v>
      </c>
      <c r="D16" s="346">
        <v>10</v>
      </c>
      <c r="E16" s="344">
        <v>1</v>
      </c>
      <c r="F16" s="347">
        <v>0</v>
      </c>
      <c r="G16" s="348">
        <v>0</v>
      </c>
      <c r="H16" s="169">
        <v>10</v>
      </c>
      <c r="I16" s="349">
        <v>9</v>
      </c>
      <c r="J16" s="350">
        <v>10</v>
      </c>
      <c r="K16" s="349">
        <v>10</v>
      </c>
      <c r="L16" s="350">
        <v>1</v>
      </c>
      <c r="M16" s="351">
        <v>0</v>
      </c>
      <c r="N16" s="328">
        <v>0</v>
      </c>
      <c r="O16" s="171">
        <v>10</v>
      </c>
      <c r="P16" s="352">
        <v>9</v>
      </c>
      <c r="Q16" s="353">
        <v>10</v>
      </c>
      <c r="R16" s="352">
        <v>10</v>
      </c>
      <c r="S16" s="353">
        <v>1</v>
      </c>
      <c r="T16" s="354">
        <v>0</v>
      </c>
      <c r="U16" s="329">
        <v>0</v>
      </c>
      <c r="V16" s="152"/>
    </row>
    <row r="17" spans="1:22" x14ac:dyDescent="0.2">
      <c r="A17" s="132">
        <v>14</v>
      </c>
      <c r="B17" s="344">
        <v>12</v>
      </c>
      <c r="C17" s="345">
        <v>13</v>
      </c>
      <c r="D17" s="346">
        <v>13</v>
      </c>
      <c r="E17" s="344">
        <v>1</v>
      </c>
      <c r="F17" s="347">
        <v>0</v>
      </c>
      <c r="G17" s="348">
        <v>0</v>
      </c>
      <c r="H17" s="169">
        <v>14</v>
      </c>
      <c r="I17" s="349">
        <v>12</v>
      </c>
      <c r="J17" s="350">
        <v>13</v>
      </c>
      <c r="K17" s="349">
        <v>13</v>
      </c>
      <c r="L17" s="350">
        <v>1</v>
      </c>
      <c r="M17" s="351">
        <v>0</v>
      </c>
      <c r="N17" s="328">
        <v>0</v>
      </c>
      <c r="O17" s="171">
        <v>14</v>
      </c>
      <c r="P17" s="352">
        <v>12</v>
      </c>
      <c r="Q17" s="353">
        <v>13</v>
      </c>
      <c r="R17" s="352">
        <v>13</v>
      </c>
      <c r="S17" s="353">
        <v>1</v>
      </c>
      <c r="T17" s="354">
        <v>0</v>
      </c>
      <c r="U17" s="329">
        <v>0</v>
      </c>
      <c r="V17" s="152"/>
    </row>
    <row r="18" spans="1:22" x14ac:dyDescent="0.2">
      <c r="A18" s="132">
        <v>16</v>
      </c>
      <c r="B18" s="344">
        <v>23</v>
      </c>
      <c r="C18" s="345">
        <v>17</v>
      </c>
      <c r="D18" s="346">
        <v>25</v>
      </c>
      <c r="E18" s="344">
        <v>0</v>
      </c>
      <c r="F18" s="347">
        <v>3</v>
      </c>
      <c r="G18" s="348">
        <v>3</v>
      </c>
      <c r="H18" s="169">
        <v>16</v>
      </c>
      <c r="I18" s="349">
        <v>16</v>
      </c>
      <c r="J18" s="350">
        <v>17</v>
      </c>
      <c r="K18" s="349">
        <v>25</v>
      </c>
      <c r="L18" s="350">
        <v>0</v>
      </c>
      <c r="M18" s="351">
        <v>3</v>
      </c>
      <c r="N18" s="328">
        <v>3</v>
      </c>
      <c r="O18" s="171">
        <v>16</v>
      </c>
      <c r="P18" s="352">
        <v>16</v>
      </c>
      <c r="Q18" s="353">
        <v>17</v>
      </c>
      <c r="R18" s="352">
        <v>25</v>
      </c>
      <c r="S18" s="353">
        <v>0</v>
      </c>
      <c r="T18" s="354">
        <v>3</v>
      </c>
      <c r="U18" s="329">
        <v>3</v>
      </c>
      <c r="V18" s="152"/>
    </row>
    <row r="19" spans="1:22" x14ac:dyDescent="0.2">
      <c r="A19" s="132">
        <v>18</v>
      </c>
      <c r="B19" s="344">
        <v>13</v>
      </c>
      <c r="C19" s="345">
        <v>13</v>
      </c>
      <c r="D19" s="346">
        <v>17</v>
      </c>
      <c r="E19" s="344">
        <v>1</v>
      </c>
      <c r="F19" s="347">
        <v>0</v>
      </c>
      <c r="G19" s="348">
        <v>0</v>
      </c>
      <c r="H19" s="169">
        <v>18</v>
      </c>
      <c r="I19" s="349">
        <v>13</v>
      </c>
      <c r="J19" s="350">
        <v>13</v>
      </c>
      <c r="K19" s="349">
        <v>17</v>
      </c>
      <c r="L19" s="350">
        <v>1</v>
      </c>
      <c r="M19" s="351">
        <v>0</v>
      </c>
      <c r="N19" s="328">
        <v>0</v>
      </c>
      <c r="O19" s="171">
        <v>18</v>
      </c>
      <c r="P19" s="352">
        <v>13</v>
      </c>
      <c r="Q19" s="353">
        <v>13</v>
      </c>
      <c r="R19" s="352">
        <v>17</v>
      </c>
      <c r="S19" s="353">
        <v>1</v>
      </c>
      <c r="T19" s="354">
        <v>0</v>
      </c>
      <c r="U19" s="329">
        <v>0</v>
      </c>
      <c r="V19" s="152"/>
    </row>
    <row r="20" spans="1:22" x14ac:dyDescent="0.2">
      <c r="A20" s="132">
        <v>20</v>
      </c>
      <c r="B20" s="344">
        <v>11</v>
      </c>
      <c r="C20" s="345">
        <v>9</v>
      </c>
      <c r="D20" s="346">
        <v>12</v>
      </c>
      <c r="E20" s="344">
        <v>5</v>
      </c>
      <c r="F20" s="347">
        <v>3</v>
      </c>
      <c r="G20" s="348">
        <v>3</v>
      </c>
      <c r="H20" s="169">
        <v>20</v>
      </c>
      <c r="I20" s="349">
        <v>11</v>
      </c>
      <c r="J20" s="350">
        <v>9</v>
      </c>
      <c r="K20" s="349">
        <v>12</v>
      </c>
      <c r="L20" s="350">
        <v>5</v>
      </c>
      <c r="M20" s="351">
        <v>3</v>
      </c>
      <c r="N20" s="328">
        <v>3</v>
      </c>
      <c r="O20" s="171">
        <v>20</v>
      </c>
      <c r="P20" s="352">
        <v>11</v>
      </c>
      <c r="Q20" s="353">
        <v>9</v>
      </c>
      <c r="R20" s="352">
        <v>12</v>
      </c>
      <c r="S20" s="353">
        <v>5</v>
      </c>
      <c r="T20" s="354">
        <v>3</v>
      </c>
      <c r="U20" s="329">
        <v>3</v>
      </c>
      <c r="V20" s="152"/>
    </row>
    <row r="21" spans="1:22" x14ac:dyDescent="0.2">
      <c r="A21" s="132">
        <v>28</v>
      </c>
      <c r="B21" s="344">
        <v>13</v>
      </c>
      <c r="C21" s="345">
        <v>14</v>
      </c>
      <c r="D21" s="346">
        <v>16</v>
      </c>
      <c r="E21" s="344">
        <v>0</v>
      </c>
      <c r="F21" s="347">
        <v>0</v>
      </c>
      <c r="G21" s="348">
        <v>0</v>
      </c>
      <c r="H21" s="169">
        <v>28</v>
      </c>
      <c r="I21" s="349">
        <v>13</v>
      </c>
      <c r="J21" s="350">
        <v>14</v>
      </c>
      <c r="K21" s="349">
        <v>16</v>
      </c>
      <c r="L21" s="350">
        <v>0</v>
      </c>
      <c r="M21" s="351">
        <v>0</v>
      </c>
      <c r="N21" s="328">
        <v>0</v>
      </c>
      <c r="O21" s="171">
        <v>28</v>
      </c>
      <c r="P21" s="352">
        <v>13</v>
      </c>
      <c r="Q21" s="353">
        <v>14</v>
      </c>
      <c r="R21" s="352">
        <v>16</v>
      </c>
      <c r="S21" s="353">
        <v>0</v>
      </c>
      <c r="T21" s="354">
        <v>0</v>
      </c>
      <c r="U21" s="329">
        <v>0</v>
      </c>
      <c r="V21" s="152"/>
    </row>
    <row r="22" spans="1:22" x14ac:dyDescent="0.2">
      <c r="A22" s="132">
        <v>30</v>
      </c>
      <c r="B22" s="344">
        <v>14</v>
      </c>
      <c r="C22" s="345">
        <v>13</v>
      </c>
      <c r="D22" s="346">
        <v>17</v>
      </c>
      <c r="E22" s="344">
        <v>2</v>
      </c>
      <c r="F22" s="347">
        <v>0</v>
      </c>
      <c r="G22" s="348">
        <v>0</v>
      </c>
      <c r="H22" s="169">
        <v>30</v>
      </c>
      <c r="I22" s="349">
        <v>14</v>
      </c>
      <c r="J22" s="350">
        <v>13</v>
      </c>
      <c r="K22" s="349">
        <v>17</v>
      </c>
      <c r="L22" s="350">
        <v>2</v>
      </c>
      <c r="M22" s="351">
        <v>0</v>
      </c>
      <c r="N22" s="328">
        <v>0</v>
      </c>
      <c r="O22" s="171">
        <v>30</v>
      </c>
      <c r="P22" s="352">
        <v>14</v>
      </c>
      <c r="Q22" s="353">
        <v>13</v>
      </c>
      <c r="R22" s="352">
        <v>17</v>
      </c>
      <c r="S22" s="353">
        <v>2</v>
      </c>
      <c r="T22" s="354">
        <v>0</v>
      </c>
      <c r="U22" s="329">
        <v>0</v>
      </c>
      <c r="V22" s="152"/>
    </row>
    <row r="23" spans="1:22" x14ac:dyDescent="0.2">
      <c r="A23" s="132">
        <v>33</v>
      </c>
      <c r="B23" s="344">
        <v>7</v>
      </c>
      <c r="C23" s="345">
        <v>10</v>
      </c>
      <c r="D23" s="346">
        <v>12</v>
      </c>
      <c r="E23" s="344">
        <v>4</v>
      </c>
      <c r="F23" s="347">
        <v>0</v>
      </c>
      <c r="G23" s="348">
        <v>0</v>
      </c>
      <c r="H23" s="169">
        <v>33</v>
      </c>
      <c r="I23" s="349">
        <v>7</v>
      </c>
      <c r="J23" s="350">
        <v>10</v>
      </c>
      <c r="K23" s="349">
        <v>12</v>
      </c>
      <c r="L23" s="350">
        <v>4</v>
      </c>
      <c r="M23" s="351">
        <v>0</v>
      </c>
      <c r="N23" s="328">
        <v>0</v>
      </c>
      <c r="O23" s="171">
        <v>33</v>
      </c>
      <c r="P23" s="352">
        <v>7</v>
      </c>
      <c r="Q23" s="353">
        <v>10</v>
      </c>
      <c r="R23" s="352">
        <v>12</v>
      </c>
      <c r="S23" s="353">
        <v>4</v>
      </c>
      <c r="T23" s="354">
        <v>0</v>
      </c>
      <c r="U23" s="329">
        <v>0</v>
      </c>
      <c r="V23" s="152"/>
    </row>
    <row r="24" spans="1:22" x14ac:dyDescent="0.2">
      <c r="A24" s="132">
        <v>35</v>
      </c>
      <c r="B24" s="344">
        <v>7</v>
      </c>
      <c r="C24" s="345">
        <v>6</v>
      </c>
      <c r="D24" s="346">
        <v>7</v>
      </c>
      <c r="E24" s="344">
        <v>0</v>
      </c>
      <c r="F24" s="347">
        <v>1</v>
      </c>
      <c r="G24" s="348">
        <v>0</v>
      </c>
      <c r="H24" s="169">
        <v>35</v>
      </c>
      <c r="I24" s="349">
        <v>7</v>
      </c>
      <c r="J24" s="350">
        <v>6</v>
      </c>
      <c r="K24" s="349">
        <v>7</v>
      </c>
      <c r="L24" s="350">
        <v>0</v>
      </c>
      <c r="M24" s="351">
        <v>1</v>
      </c>
      <c r="N24" s="328">
        <v>0</v>
      </c>
      <c r="O24" s="171">
        <v>35</v>
      </c>
      <c r="P24" s="352">
        <v>7</v>
      </c>
      <c r="Q24" s="353">
        <v>6</v>
      </c>
      <c r="R24" s="352">
        <v>7</v>
      </c>
      <c r="S24" s="353">
        <v>0</v>
      </c>
      <c r="T24" s="354">
        <v>1</v>
      </c>
      <c r="U24" s="329">
        <v>0</v>
      </c>
      <c r="V24" s="152"/>
    </row>
    <row r="25" spans="1:22" x14ac:dyDescent="0.2">
      <c r="A25" s="132">
        <v>40</v>
      </c>
      <c r="B25" s="344">
        <v>14</v>
      </c>
      <c r="C25" s="345">
        <v>15</v>
      </c>
      <c r="D25" s="346">
        <v>15</v>
      </c>
      <c r="E25" s="344">
        <v>1</v>
      </c>
      <c r="F25" s="347">
        <v>0</v>
      </c>
      <c r="G25" s="348">
        <v>0</v>
      </c>
      <c r="H25" s="169">
        <v>40</v>
      </c>
      <c r="I25" s="349">
        <v>14</v>
      </c>
      <c r="J25" s="350">
        <v>15</v>
      </c>
      <c r="K25" s="349">
        <v>15</v>
      </c>
      <c r="L25" s="350">
        <v>1</v>
      </c>
      <c r="M25" s="351">
        <v>0</v>
      </c>
      <c r="N25" s="328">
        <v>0</v>
      </c>
      <c r="O25" s="171">
        <v>40</v>
      </c>
      <c r="P25" s="352">
        <v>14</v>
      </c>
      <c r="Q25" s="353">
        <v>15</v>
      </c>
      <c r="R25" s="352">
        <v>15</v>
      </c>
      <c r="S25" s="353">
        <v>1</v>
      </c>
      <c r="T25" s="354">
        <v>0</v>
      </c>
      <c r="U25" s="329">
        <v>0</v>
      </c>
      <c r="V25" s="152"/>
    </row>
    <row r="26" spans="1:22" x14ac:dyDescent="0.2">
      <c r="A26" s="132">
        <v>45</v>
      </c>
      <c r="B26" s="344">
        <v>12</v>
      </c>
      <c r="C26" s="345">
        <v>15</v>
      </c>
      <c r="D26" s="346">
        <v>18</v>
      </c>
      <c r="E26" s="344">
        <v>2</v>
      </c>
      <c r="F26" s="347">
        <v>0</v>
      </c>
      <c r="G26" s="348">
        <v>0</v>
      </c>
      <c r="H26" s="169">
        <v>45</v>
      </c>
      <c r="I26" s="349">
        <v>12</v>
      </c>
      <c r="J26" s="350">
        <v>15</v>
      </c>
      <c r="K26" s="349">
        <v>18</v>
      </c>
      <c r="L26" s="350">
        <v>2</v>
      </c>
      <c r="M26" s="351">
        <v>0</v>
      </c>
      <c r="N26" s="328">
        <v>0</v>
      </c>
      <c r="O26" s="171">
        <v>45</v>
      </c>
      <c r="P26" s="352">
        <v>12</v>
      </c>
      <c r="Q26" s="353">
        <v>15</v>
      </c>
      <c r="R26" s="352">
        <v>18</v>
      </c>
      <c r="S26" s="353">
        <v>2</v>
      </c>
      <c r="T26" s="354">
        <v>0</v>
      </c>
      <c r="U26" s="329">
        <v>0</v>
      </c>
      <c r="V26" s="152"/>
    </row>
    <row r="27" spans="1:22" x14ac:dyDescent="0.2">
      <c r="A27" s="132">
        <v>51</v>
      </c>
      <c r="B27" s="344">
        <v>17</v>
      </c>
      <c r="C27" s="345">
        <v>19</v>
      </c>
      <c r="D27" s="346">
        <v>20</v>
      </c>
      <c r="E27" s="344">
        <v>1</v>
      </c>
      <c r="F27" s="347">
        <v>0</v>
      </c>
      <c r="G27" s="348">
        <v>0</v>
      </c>
      <c r="H27" s="169">
        <v>51</v>
      </c>
      <c r="I27" s="349">
        <v>17</v>
      </c>
      <c r="J27" s="350">
        <v>19</v>
      </c>
      <c r="K27" s="349">
        <v>20</v>
      </c>
      <c r="L27" s="350">
        <v>1</v>
      </c>
      <c r="M27" s="351">
        <v>0</v>
      </c>
      <c r="N27" s="328">
        <v>0</v>
      </c>
      <c r="O27" s="171">
        <v>51</v>
      </c>
      <c r="P27" s="352">
        <v>17</v>
      </c>
      <c r="Q27" s="353">
        <v>19</v>
      </c>
      <c r="R27" s="352">
        <v>20</v>
      </c>
      <c r="S27" s="353">
        <v>1</v>
      </c>
      <c r="T27" s="354">
        <v>0</v>
      </c>
      <c r="U27" s="329">
        <v>0</v>
      </c>
      <c r="V27" s="152"/>
    </row>
    <row r="28" spans="1:22" x14ac:dyDescent="0.2">
      <c r="A28" s="132">
        <v>53</v>
      </c>
      <c r="B28" s="344">
        <v>11</v>
      </c>
      <c r="C28" s="345">
        <v>9</v>
      </c>
      <c r="D28" s="346">
        <v>9</v>
      </c>
      <c r="E28" s="344">
        <v>0</v>
      </c>
      <c r="F28" s="347">
        <v>4</v>
      </c>
      <c r="G28" s="348">
        <v>0</v>
      </c>
      <c r="H28" s="169">
        <v>53</v>
      </c>
      <c r="I28" s="349">
        <v>11</v>
      </c>
      <c r="J28" s="350">
        <v>9</v>
      </c>
      <c r="K28" s="349">
        <v>9</v>
      </c>
      <c r="L28" s="350">
        <v>0</v>
      </c>
      <c r="M28" s="351">
        <v>4</v>
      </c>
      <c r="N28" s="328">
        <v>0</v>
      </c>
      <c r="O28" s="171">
        <v>53</v>
      </c>
      <c r="P28" s="352">
        <v>11</v>
      </c>
      <c r="Q28" s="353">
        <v>9</v>
      </c>
      <c r="R28" s="352">
        <v>9</v>
      </c>
      <c r="S28" s="353">
        <v>0</v>
      </c>
      <c r="T28" s="354">
        <v>4</v>
      </c>
      <c r="U28" s="329">
        <v>0</v>
      </c>
      <c r="V28" s="152"/>
    </row>
    <row r="29" spans="1:22" x14ac:dyDescent="0.2">
      <c r="A29" s="132">
        <v>55</v>
      </c>
      <c r="B29" s="344">
        <v>8</v>
      </c>
      <c r="C29" s="345">
        <v>7</v>
      </c>
      <c r="D29" s="346">
        <v>7</v>
      </c>
      <c r="E29" s="344">
        <v>2</v>
      </c>
      <c r="F29" s="347">
        <v>1</v>
      </c>
      <c r="G29" s="348">
        <v>0</v>
      </c>
      <c r="H29" s="169">
        <v>55</v>
      </c>
      <c r="I29" s="349">
        <v>8</v>
      </c>
      <c r="J29" s="350">
        <v>7</v>
      </c>
      <c r="K29" s="349">
        <v>7</v>
      </c>
      <c r="L29" s="350">
        <v>2</v>
      </c>
      <c r="M29" s="351">
        <v>1</v>
      </c>
      <c r="N29" s="328">
        <v>0</v>
      </c>
      <c r="O29" s="171">
        <v>55</v>
      </c>
      <c r="P29" s="352">
        <v>8</v>
      </c>
      <c r="Q29" s="353">
        <v>7</v>
      </c>
      <c r="R29" s="352">
        <v>7</v>
      </c>
      <c r="S29" s="353">
        <v>2</v>
      </c>
      <c r="T29" s="354">
        <v>1</v>
      </c>
      <c r="U29" s="329">
        <v>0</v>
      </c>
      <c r="V29" s="152"/>
    </row>
    <row r="30" spans="1:22" x14ac:dyDescent="0.2">
      <c r="A30" s="132">
        <v>60</v>
      </c>
      <c r="B30" s="344">
        <v>13</v>
      </c>
      <c r="C30" s="345">
        <v>16</v>
      </c>
      <c r="D30" s="346">
        <v>18</v>
      </c>
      <c r="E30" s="344">
        <v>4</v>
      </c>
      <c r="F30" s="347">
        <v>2</v>
      </c>
      <c r="G30" s="348">
        <v>1</v>
      </c>
      <c r="H30" s="169">
        <v>60</v>
      </c>
      <c r="I30" s="349">
        <v>13</v>
      </c>
      <c r="J30" s="350">
        <v>16</v>
      </c>
      <c r="K30" s="349">
        <v>18</v>
      </c>
      <c r="L30" s="350">
        <v>4</v>
      </c>
      <c r="M30" s="351">
        <v>2</v>
      </c>
      <c r="N30" s="328">
        <v>1</v>
      </c>
      <c r="O30" s="171">
        <v>60</v>
      </c>
      <c r="P30" s="352">
        <v>13</v>
      </c>
      <c r="Q30" s="353">
        <v>16</v>
      </c>
      <c r="R30" s="352">
        <v>18</v>
      </c>
      <c r="S30" s="353">
        <v>4</v>
      </c>
      <c r="T30" s="354">
        <v>2</v>
      </c>
      <c r="U30" s="329">
        <v>1</v>
      </c>
      <c r="V30" s="152"/>
    </row>
    <row r="31" spans="1:22" x14ac:dyDescent="0.2">
      <c r="A31" s="132">
        <v>62</v>
      </c>
      <c r="B31" s="344">
        <v>9</v>
      </c>
      <c r="C31" s="345">
        <v>5</v>
      </c>
      <c r="D31" s="346">
        <v>6</v>
      </c>
      <c r="E31" s="344">
        <v>0</v>
      </c>
      <c r="F31" s="347">
        <v>4</v>
      </c>
      <c r="G31" s="348">
        <v>0</v>
      </c>
      <c r="H31" s="169">
        <v>62</v>
      </c>
      <c r="I31" s="349">
        <v>9</v>
      </c>
      <c r="J31" s="350">
        <v>5</v>
      </c>
      <c r="K31" s="349">
        <v>6</v>
      </c>
      <c r="L31" s="350">
        <v>0</v>
      </c>
      <c r="M31" s="351">
        <v>4</v>
      </c>
      <c r="N31" s="328">
        <v>0</v>
      </c>
      <c r="O31" s="171">
        <v>62</v>
      </c>
      <c r="P31" s="352">
        <v>9</v>
      </c>
      <c r="Q31" s="353">
        <v>5</v>
      </c>
      <c r="R31" s="352">
        <v>6</v>
      </c>
      <c r="S31" s="353">
        <v>0</v>
      </c>
      <c r="T31" s="354">
        <v>4</v>
      </c>
      <c r="U31" s="329">
        <v>0</v>
      </c>
      <c r="V31" s="152"/>
    </row>
    <row r="32" spans="1:22" x14ac:dyDescent="0.2">
      <c r="A32" s="132">
        <v>66</v>
      </c>
      <c r="B32" s="344">
        <v>7</v>
      </c>
      <c r="C32" s="345">
        <v>9</v>
      </c>
      <c r="D32" s="346">
        <v>9</v>
      </c>
      <c r="E32" s="344">
        <v>0</v>
      </c>
      <c r="F32" s="347">
        <v>0</v>
      </c>
      <c r="G32" s="348">
        <v>0</v>
      </c>
      <c r="H32" s="169">
        <v>66</v>
      </c>
      <c r="I32" s="349">
        <v>7</v>
      </c>
      <c r="J32" s="350">
        <v>9</v>
      </c>
      <c r="K32" s="349">
        <v>9</v>
      </c>
      <c r="L32" s="350">
        <v>0</v>
      </c>
      <c r="M32" s="351">
        <v>0</v>
      </c>
      <c r="N32" s="328">
        <v>0</v>
      </c>
      <c r="O32" s="171">
        <v>66</v>
      </c>
      <c r="P32" s="352">
        <v>7</v>
      </c>
      <c r="Q32" s="353">
        <v>9</v>
      </c>
      <c r="R32" s="352">
        <v>9</v>
      </c>
      <c r="S32" s="353">
        <v>0</v>
      </c>
      <c r="T32" s="354">
        <v>0</v>
      </c>
      <c r="U32" s="329">
        <v>0</v>
      </c>
      <c r="V32" s="152"/>
    </row>
    <row r="33" spans="1:21" x14ac:dyDescent="0.2">
      <c r="A33" s="132">
        <v>68</v>
      </c>
      <c r="B33" s="344">
        <v>6</v>
      </c>
      <c r="C33" s="345">
        <v>7</v>
      </c>
      <c r="D33" s="346">
        <v>9</v>
      </c>
      <c r="E33" s="344">
        <v>0</v>
      </c>
      <c r="F33" s="347">
        <v>0</v>
      </c>
      <c r="G33" s="348">
        <v>0</v>
      </c>
      <c r="H33" s="169">
        <v>68</v>
      </c>
      <c r="I33" s="349">
        <v>6</v>
      </c>
      <c r="J33" s="350">
        <v>7</v>
      </c>
      <c r="K33" s="349">
        <v>9</v>
      </c>
      <c r="L33" s="350">
        <v>0</v>
      </c>
      <c r="M33" s="351">
        <v>0</v>
      </c>
      <c r="N33" s="328">
        <v>0</v>
      </c>
      <c r="O33" s="171">
        <v>68</v>
      </c>
      <c r="P33" s="352">
        <v>6</v>
      </c>
      <c r="Q33" s="353">
        <v>7</v>
      </c>
      <c r="R33" s="352">
        <v>9</v>
      </c>
      <c r="S33" s="353">
        <v>0</v>
      </c>
      <c r="T33" s="354">
        <v>0</v>
      </c>
      <c r="U33" s="329">
        <v>0</v>
      </c>
    </row>
    <row r="34" spans="1:21" x14ac:dyDescent="0.2">
      <c r="A34" s="132">
        <v>70</v>
      </c>
      <c r="B34" s="344">
        <v>16</v>
      </c>
      <c r="C34" s="345">
        <v>12</v>
      </c>
      <c r="D34" s="346">
        <v>14</v>
      </c>
      <c r="E34" s="344">
        <v>3</v>
      </c>
      <c r="F34" s="347">
        <v>6</v>
      </c>
      <c r="G34" s="348">
        <v>2</v>
      </c>
      <c r="H34" s="169">
        <v>70</v>
      </c>
      <c r="I34" s="349">
        <v>16</v>
      </c>
      <c r="J34" s="350">
        <v>12</v>
      </c>
      <c r="K34" s="349">
        <v>14</v>
      </c>
      <c r="L34" s="350">
        <v>3</v>
      </c>
      <c r="M34" s="351">
        <v>6</v>
      </c>
      <c r="N34" s="328">
        <v>2</v>
      </c>
      <c r="O34" s="171">
        <v>70</v>
      </c>
      <c r="P34" s="352">
        <v>16</v>
      </c>
      <c r="Q34" s="353">
        <v>12</v>
      </c>
      <c r="R34" s="352">
        <v>14</v>
      </c>
      <c r="S34" s="353">
        <v>3</v>
      </c>
      <c r="T34" s="354">
        <v>6</v>
      </c>
      <c r="U34" s="329">
        <v>2</v>
      </c>
    </row>
    <row r="35" spans="1:21" x14ac:dyDescent="0.2">
      <c r="A35" s="132">
        <v>71</v>
      </c>
      <c r="B35" s="344">
        <v>2</v>
      </c>
      <c r="C35" s="345">
        <v>2</v>
      </c>
      <c r="D35" s="346">
        <v>2</v>
      </c>
      <c r="E35" s="344">
        <v>0</v>
      </c>
      <c r="F35" s="347">
        <v>0</v>
      </c>
      <c r="G35" s="348">
        <v>0</v>
      </c>
      <c r="H35" s="169">
        <v>71</v>
      </c>
      <c r="I35" s="349">
        <v>2</v>
      </c>
      <c r="J35" s="350">
        <v>2</v>
      </c>
      <c r="K35" s="349">
        <v>2</v>
      </c>
      <c r="L35" s="350">
        <v>0</v>
      </c>
      <c r="M35" s="351">
        <v>0</v>
      </c>
      <c r="N35" s="328">
        <v>0</v>
      </c>
      <c r="O35" s="171">
        <v>71</v>
      </c>
      <c r="P35" s="352">
        <v>2</v>
      </c>
      <c r="Q35" s="353">
        <v>2</v>
      </c>
      <c r="R35" s="352">
        <v>2</v>
      </c>
      <c r="S35" s="353">
        <v>0</v>
      </c>
      <c r="T35" s="354">
        <v>0</v>
      </c>
      <c r="U35" s="329">
        <v>0</v>
      </c>
    </row>
    <row r="36" spans="1:21" x14ac:dyDescent="0.2">
      <c r="A36" s="132">
        <v>76</v>
      </c>
      <c r="B36" s="344">
        <v>12</v>
      </c>
      <c r="C36" s="345">
        <v>9</v>
      </c>
      <c r="D36" s="346">
        <v>11</v>
      </c>
      <c r="E36" s="344">
        <v>3</v>
      </c>
      <c r="F36" s="347">
        <v>2</v>
      </c>
      <c r="G36" s="348">
        <v>2</v>
      </c>
      <c r="H36" s="169">
        <v>76</v>
      </c>
      <c r="I36" s="349">
        <v>12</v>
      </c>
      <c r="J36" s="350">
        <v>9</v>
      </c>
      <c r="K36" s="349">
        <v>11</v>
      </c>
      <c r="L36" s="350">
        <v>3</v>
      </c>
      <c r="M36" s="351">
        <v>2</v>
      </c>
      <c r="N36" s="328">
        <v>2</v>
      </c>
      <c r="O36" s="171">
        <v>76</v>
      </c>
      <c r="P36" s="352">
        <v>12</v>
      </c>
      <c r="Q36" s="353">
        <v>9</v>
      </c>
      <c r="R36" s="352">
        <v>11</v>
      </c>
      <c r="S36" s="353">
        <v>3</v>
      </c>
      <c r="T36" s="354">
        <v>2</v>
      </c>
      <c r="U36" s="329">
        <v>2</v>
      </c>
    </row>
    <row r="37" spans="1:21" x14ac:dyDescent="0.2">
      <c r="A37" s="132">
        <v>78</v>
      </c>
      <c r="B37" s="344">
        <v>11</v>
      </c>
      <c r="C37" s="345">
        <v>12</v>
      </c>
      <c r="D37" s="346">
        <v>13</v>
      </c>
      <c r="E37" s="344">
        <v>0</v>
      </c>
      <c r="F37" s="347">
        <v>1</v>
      </c>
      <c r="G37" s="348">
        <v>0</v>
      </c>
      <c r="H37" s="169">
        <v>78</v>
      </c>
      <c r="I37" s="349">
        <v>11</v>
      </c>
      <c r="J37" s="350">
        <v>12</v>
      </c>
      <c r="K37" s="349">
        <v>13</v>
      </c>
      <c r="L37" s="350">
        <v>0</v>
      </c>
      <c r="M37" s="351">
        <v>1</v>
      </c>
      <c r="N37" s="328">
        <v>0</v>
      </c>
      <c r="O37" s="171">
        <v>78</v>
      </c>
      <c r="P37" s="352">
        <v>11</v>
      </c>
      <c r="Q37" s="353">
        <v>12</v>
      </c>
      <c r="R37" s="352">
        <v>13</v>
      </c>
      <c r="S37" s="353">
        <v>0</v>
      </c>
      <c r="T37" s="354">
        <v>1</v>
      </c>
      <c r="U37" s="329">
        <v>0</v>
      </c>
    </row>
    <row r="38" spans="1:21" x14ac:dyDescent="0.2">
      <c r="A38" s="132">
        <v>81</v>
      </c>
      <c r="B38" s="344">
        <v>9</v>
      </c>
      <c r="C38" s="345">
        <v>11</v>
      </c>
      <c r="D38" s="346">
        <v>11</v>
      </c>
      <c r="E38" s="344">
        <v>0</v>
      </c>
      <c r="F38" s="347">
        <v>0</v>
      </c>
      <c r="G38" s="348">
        <v>0</v>
      </c>
      <c r="H38" s="169">
        <v>81</v>
      </c>
      <c r="I38" s="349">
        <v>9</v>
      </c>
      <c r="J38" s="350">
        <v>11</v>
      </c>
      <c r="K38" s="349">
        <v>11</v>
      </c>
      <c r="L38" s="350">
        <v>0</v>
      </c>
      <c r="M38" s="351">
        <v>0</v>
      </c>
      <c r="N38" s="328">
        <v>0</v>
      </c>
      <c r="O38" s="171">
        <v>81</v>
      </c>
      <c r="P38" s="352">
        <v>9</v>
      </c>
      <c r="Q38" s="353">
        <v>11</v>
      </c>
      <c r="R38" s="352">
        <v>11</v>
      </c>
      <c r="S38" s="353">
        <v>0</v>
      </c>
      <c r="T38" s="354">
        <v>0</v>
      </c>
      <c r="U38" s="329">
        <v>0</v>
      </c>
    </row>
    <row r="39" spans="1:21" s="23" customFormat="1" x14ac:dyDescent="0.2">
      <c r="A39" s="132">
        <v>83</v>
      </c>
      <c r="B39" s="344">
        <v>4</v>
      </c>
      <c r="C39" s="345">
        <v>4</v>
      </c>
      <c r="D39" s="346">
        <v>4</v>
      </c>
      <c r="E39" s="344">
        <v>2</v>
      </c>
      <c r="F39" s="347">
        <v>0</v>
      </c>
      <c r="G39" s="348">
        <v>0</v>
      </c>
      <c r="H39" s="169">
        <v>83</v>
      </c>
      <c r="I39" s="349">
        <v>4</v>
      </c>
      <c r="J39" s="350">
        <v>4</v>
      </c>
      <c r="K39" s="349">
        <v>4</v>
      </c>
      <c r="L39" s="350">
        <v>2</v>
      </c>
      <c r="M39" s="351">
        <v>0</v>
      </c>
      <c r="N39" s="328">
        <v>0</v>
      </c>
      <c r="O39" s="171">
        <v>83</v>
      </c>
      <c r="P39" s="352">
        <v>4</v>
      </c>
      <c r="Q39" s="353">
        <v>4</v>
      </c>
      <c r="R39" s="352">
        <v>4</v>
      </c>
      <c r="S39" s="353">
        <v>2</v>
      </c>
      <c r="T39" s="354">
        <v>0</v>
      </c>
      <c r="U39" s="329">
        <v>0</v>
      </c>
    </row>
    <row r="40" spans="1:21" s="23" customFormat="1" x14ac:dyDescent="0.2">
      <c r="A40" s="132">
        <v>90</v>
      </c>
      <c r="B40" s="344">
        <v>5</v>
      </c>
      <c r="C40" s="345">
        <v>7</v>
      </c>
      <c r="D40" s="346">
        <v>7</v>
      </c>
      <c r="E40" s="344">
        <v>0</v>
      </c>
      <c r="F40" s="347">
        <v>0</v>
      </c>
      <c r="G40" s="348">
        <v>0</v>
      </c>
      <c r="H40" s="169">
        <v>90</v>
      </c>
      <c r="I40" s="349">
        <v>5</v>
      </c>
      <c r="J40" s="350">
        <v>7</v>
      </c>
      <c r="K40" s="349">
        <v>7</v>
      </c>
      <c r="L40" s="350">
        <v>0</v>
      </c>
      <c r="M40" s="351">
        <v>0</v>
      </c>
      <c r="N40" s="328">
        <v>0</v>
      </c>
      <c r="O40" s="171">
        <v>90</v>
      </c>
      <c r="P40" s="352">
        <v>5</v>
      </c>
      <c r="Q40" s="353">
        <v>7</v>
      </c>
      <c r="R40" s="352">
        <v>7</v>
      </c>
      <c r="S40" s="353">
        <v>0</v>
      </c>
      <c r="T40" s="354">
        <v>0</v>
      </c>
      <c r="U40" s="329">
        <v>0</v>
      </c>
    </row>
    <row r="41" spans="1:21" s="23" customFormat="1" x14ac:dyDescent="0.2">
      <c r="A41" s="132">
        <v>92</v>
      </c>
      <c r="B41" s="344">
        <v>8</v>
      </c>
      <c r="C41" s="345">
        <v>7</v>
      </c>
      <c r="D41" s="346">
        <v>7</v>
      </c>
      <c r="E41" s="344">
        <v>2</v>
      </c>
      <c r="F41" s="347">
        <v>1</v>
      </c>
      <c r="G41" s="348">
        <v>0</v>
      </c>
      <c r="H41" s="169">
        <v>92</v>
      </c>
      <c r="I41" s="349">
        <v>8</v>
      </c>
      <c r="J41" s="350">
        <v>7</v>
      </c>
      <c r="K41" s="349">
        <v>7</v>
      </c>
      <c r="L41" s="350">
        <v>2</v>
      </c>
      <c r="M41" s="351">
        <v>1</v>
      </c>
      <c r="N41" s="328">
        <v>0</v>
      </c>
      <c r="O41" s="171">
        <v>92</v>
      </c>
      <c r="P41" s="352">
        <v>8</v>
      </c>
      <c r="Q41" s="353">
        <v>7</v>
      </c>
      <c r="R41" s="352">
        <v>7</v>
      </c>
      <c r="S41" s="353">
        <v>2</v>
      </c>
      <c r="T41" s="354">
        <v>1</v>
      </c>
      <c r="U41" s="329">
        <v>0</v>
      </c>
    </row>
    <row r="42" spans="1:21" x14ac:dyDescent="0.2">
      <c r="A42" s="132">
        <v>94</v>
      </c>
      <c r="B42" s="344">
        <v>11</v>
      </c>
      <c r="C42" s="345">
        <v>11</v>
      </c>
      <c r="D42" s="346">
        <v>11</v>
      </c>
      <c r="E42" s="344">
        <v>1</v>
      </c>
      <c r="F42" s="347">
        <v>0</v>
      </c>
      <c r="G42" s="348">
        <v>0</v>
      </c>
      <c r="H42" s="169">
        <v>94</v>
      </c>
      <c r="I42" s="349">
        <v>11</v>
      </c>
      <c r="J42" s="350">
        <v>11</v>
      </c>
      <c r="K42" s="349">
        <v>11</v>
      </c>
      <c r="L42" s="350">
        <v>1</v>
      </c>
      <c r="M42" s="351">
        <v>0</v>
      </c>
      <c r="N42" s="328">
        <v>0</v>
      </c>
      <c r="O42" s="171">
        <v>94</v>
      </c>
      <c r="P42" s="352">
        <v>11</v>
      </c>
      <c r="Q42" s="353">
        <v>11</v>
      </c>
      <c r="R42" s="352">
        <v>11</v>
      </c>
      <c r="S42" s="353">
        <v>1</v>
      </c>
      <c r="T42" s="354">
        <v>0</v>
      </c>
      <c r="U42" s="329">
        <v>0</v>
      </c>
    </row>
    <row r="43" spans="1:21" x14ac:dyDescent="0.2">
      <c r="A43" s="132">
        <v>102</v>
      </c>
      <c r="B43" s="344">
        <v>6</v>
      </c>
      <c r="C43" s="345">
        <v>4</v>
      </c>
      <c r="D43" s="346">
        <v>6</v>
      </c>
      <c r="E43" s="344">
        <v>0</v>
      </c>
      <c r="F43" s="347">
        <v>1</v>
      </c>
      <c r="G43" s="348">
        <v>0</v>
      </c>
      <c r="H43" s="169">
        <v>102</v>
      </c>
      <c r="I43" s="349">
        <v>6</v>
      </c>
      <c r="J43" s="350">
        <v>4</v>
      </c>
      <c r="K43" s="349">
        <v>6</v>
      </c>
      <c r="L43" s="350">
        <v>0</v>
      </c>
      <c r="M43" s="351">
        <v>1</v>
      </c>
      <c r="N43" s="328">
        <v>0</v>
      </c>
      <c r="O43" s="171">
        <v>102</v>
      </c>
      <c r="P43" s="352">
        <v>6</v>
      </c>
      <c r="Q43" s="353">
        <v>4</v>
      </c>
      <c r="R43" s="352">
        <v>6</v>
      </c>
      <c r="S43" s="353">
        <v>0</v>
      </c>
      <c r="T43" s="354">
        <v>1</v>
      </c>
      <c r="U43" s="329">
        <v>0</v>
      </c>
    </row>
    <row r="44" spans="1:21" x14ac:dyDescent="0.2">
      <c r="A44" s="132">
        <v>105</v>
      </c>
      <c r="B44" s="344">
        <v>9</v>
      </c>
      <c r="C44" s="345">
        <v>12</v>
      </c>
      <c r="D44" s="346">
        <v>14</v>
      </c>
      <c r="E44" s="344">
        <v>1</v>
      </c>
      <c r="F44" s="347">
        <v>0</v>
      </c>
      <c r="G44" s="348">
        <v>0</v>
      </c>
      <c r="H44" s="169">
        <v>105</v>
      </c>
      <c r="I44" s="349">
        <v>9</v>
      </c>
      <c r="J44" s="350">
        <v>12</v>
      </c>
      <c r="K44" s="349">
        <v>14</v>
      </c>
      <c r="L44" s="350">
        <v>1</v>
      </c>
      <c r="M44" s="351">
        <v>0</v>
      </c>
      <c r="N44" s="328">
        <v>0</v>
      </c>
      <c r="O44" s="171">
        <v>105</v>
      </c>
      <c r="P44" s="352">
        <v>9</v>
      </c>
      <c r="Q44" s="353">
        <v>12</v>
      </c>
      <c r="R44" s="352">
        <v>14</v>
      </c>
      <c r="S44" s="353">
        <v>1</v>
      </c>
      <c r="T44" s="354">
        <v>0</v>
      </c>
      <c r="U44" s="329">
        <v>0</v>
      </c>
    </row>
    <row r="45" spans="1:21" x14ac:dyDescent="0.2">
      <c r="A45" s="132">
        <v>106</v>
      </c>
      <c r="B45" s="344"/>
      <c r="C45" s="345"/>
      <c r="D45" s="346"/>
      <c r="E45" s="344"/>
      <c r="F45" s="347"/>
      <c r="G45" s="348"/>
      <c r="H45" s="169"/>
      <c r="I45" s="349"/>
      <c r="J45" s="350"/>
      <c r="K45" s="349"/>
      <c r="L45" s="350"/>
      <c r="M45" s="351"/>
      <c r="N45" s="328"/>
      <c r="O45" s="171"/>
      <c r="P45" s="352"/>
      <c r="Q45" s="353"/>
      <c r="R45" s="352"/>
      <c r="S45" s="353"/>
      <c r="T45" s="354"/>
      <c r="U45" s="329"/>
    </row>
    <row r="46" spans="1:21" x14ac:dyDescent="0.2">
      <c r="A46" s="132">
        <v>108</v>
      </c>
      <c r="B46" s="344">
        <v>10</v>
      </c>
      <c r="C46" s="345">
        <v>12</v>
      </c>
      <c r="D46" s="346">
        <v>12</v>
      </c>
      <c r="E46" s="344">
        <v>0</v>
      </c>
      <c r="F46" s="347">
        <v>0</v>
      </c>
      <c r="G46" s="348">
        <v>0</v>
      </c>
      <c r="H46" s="169">
        <v>108</v>
      </c>
      <c r="I46" s="349">
        <v>10</v>
      </c>
      <c r="J46" s="350">
        <v>12</v>
      </c>
      <c r="K46" s="349">
        <v>12</v>
      </c>
      <c r="L46" s="350">
        <v>0</v>
      </c>
      <c r="M46" s="351">
        <v>0</v>
      </c>
      <c r="N46" s="328">
        <v>0</v>
      </c>
      <c r="O46" s="171">
        <v>108</v>
      </c>
      <c r="P46" s="352">
        <v>10</v>
      </c>
      <c r="Q46" s="353">
        <v>12</v>
      </c>
      <c r="R46" s="352">
        <v>12</v>
      </c>
      <c r="S46" s="353">
        <v>0</v>
      </c>
      <c r="T46" s="354">
        <v>0</v>
      </c>
      <c r="U46" s="329">
        <v>0</v>
      </c>
    </row>
    <row r="47" spans="1:21" x14ac:dyDescent="0.2">
      <c r="A47" s="132">
        <v>110</v>
      </c>
      <c r="B47" s="344">
        <v>6</v>
      </c>
      <c r="C47" s="345">
        <v>7</v>
      </c>
      <c r="D47" s="346">
        <v>7</v>
      </c>
      <c r="E47" s="344">
        <v>0</v>
      </c>
      <c r="F47" s="347">
        <v>0</v>
      </c>
      <c r="G47" s="348">
        <v>0</v>
      </c>
      <c r="H47" s="169">
        <v>110</v>
      </c>
      <c r="I47" s="349">
        <v>6</v>
      </c>
      <c r="J47" s="350">
        <v>7</v>
      </c>
      <c r="K47" s="349">
        <v>7</v>
      </c>
      <c r="L47" s="350">
        <v>0</v>
      </c>
      <c r="M47" s="351">
        <v>0</v>
      </c>
      <c r="N47" s="328">
        <v>0</v>
      </c>
      <c r="O47" s="171">
        <v>110</v>
      </c>
      <c r="P47" s="352">
        <v>6</v>
      </c>
      <c r="Q47" s="353">
        <v>7</v>
      </c>
      <c r="R47" s="352">
        <v>7</v>
      </c>
      <c r="S47" s="353">
        <v>0</v>
      </c>
      <c r="T47" s="354">
        <v>0</v>
      </c>
      <c r="U47" s="329">
        <v>0</v>
      </c>
    </row>
    <row r="48" spans="1:21" x14ac:dyDescent="0.2">
      <c r="A48" s="132">
        <v>111</v>
      </c>
      <c r="B48" s="344">
        <v>13</v>
      </c>
      <c r="C48" s="345">
        <v>14</v>
      </c>
      <c r="D48" s="346">
        <v>14</v>
      </c>
      <c r="E48" s="344">
        <v>1</v>
      </c>
      <c r="F48" s="347">
        <v>0</v>
      </c>
      <c r="G48" s="348">
        <v>0</v>
      </c>
      <c r="H48" s="169">
        <v>111</v>
      </c>
      <c r="I48" s="349">
        <v>13</v>
      </c>
      <c r="J48" s="350">
        <v>14</v>
      </c>
      <c r="K48" s="349">
        <v>14</v>
      </c>
      <c r="L48" s="350">
        <v>1</v>
      </c>
      <c r="M48" s="351">
        <v>0</v>
      </c>
      <c r="N48" s="328">
        <v>0</v>
      </c>
      <c r="O48" s="171">
        <v>111</v>
      </c>
      <c r="P48" s="352">
        <v>13</v>
      </c>
      <c r="Q48" s="353">
        <v>14</v>
      </c>
      <c r="R48" s="352">
        <v>14</v>
      </c>
      <c r="S48" s="353">
        <v>1</v>
      </c>
      <c r="T48" s="354">
        <v>0</v>
      </c>
      <c r="U48" s="329">
        <v>0</v>
      </c>
    </row>
    <row r="49" spans="1:21" x14ac:dyDescent="0.2">
      <c r="A49" s="132">
        <v>115</v>
      </c>
      <c r="B49" s="344">
        <v>10</v>
      </c>
      <c r="C49" s="345">
        <v>13</v>
      </c>
      <c r="D49" s="346">
        <v>13</v>
      </c>
      <c r="E49" s="344">
        <v>0</v>
      </c>
      <c r="F49" s="347">
        <v>1</v>
      </c>
      <c r="G49" s="348">
        <v>0</v>
      </c>
      <c r="H49" s="169">
        <v>115</v>
      </c>
      <c r="I49" s="349">
        <v>10</v>
      </c>
      <c r="J49" s="350">
        <v>13</v>
      </c>
      <c r="K49" s="349">
        <v>13</v>
      </c>
      <c r="L49" s="350">
        <v>0</v>
      </c>
      <c r="M49" s="351">
        <v>1</v>
      </c>
      <c r="N49" s="328">
        <v>0</v>
      </c>
      <c r="O49" s="171">
        <v>115</v>
      </c>
      <c r="P49" s="352">
        <v>10</v>
      </c>
      <c r="Q49" s="353">
        <v>13</v>
      </c>
      <c r="R49" s="352">
        <v>13</v>
      </c>
      <c r="S49" s="353">
        <v>0</v>
      </c>
      <c r="T49" s="354">
        <v>1</v>
      </c>
      <c r="U49" s="329">
        <v>0</v>
      </c>
    </row>
    <row r="50" spans="1:21" x14ac:dyDescent="0.2">
      <c r="A50" s="132">
        <v>117</v>
      </c>
      <c r="B50" s="344">
        <v>9</v>
      </c>
      <c r="C50" s="345">
        <v>8</v>
      </c>
      <c r="D50" s="346">
        <v>8</v>
      </c>
      <c r="E50" s="344">
        <v>2</v>
      </c>
      <c r="F50" s="347">
        <v>2</v>
      </c>
      <c r="G50" s="348">
        <v>0</v>
      </c>
      <c r="H50" s="169">
        <v>117</v>
      </c>
      <c r="I50" s="349">
        <v>9</v>
      </c>
      <c r="J50" s="350">
        <v>8</v>
      </c>
      <c r="K50" s="349">
        <v>8</v>
      </c>
      <c r="L50" s="350">
        <v>2</v>
      </c>
      <c r="M50" s="351">
        <v>2</v>
      </c>
      <c r="N50" s="328">
        <v>0</v>
      </c>
      <c r="O50" s="171">
        <v>117</v>
      </c>
      <c r="P50" s="352">
        <v>9</v>
      </c>
      <c r="Q50" s="353">
        <v>8</v>
      </c>
      <c r="R50" s="352">
        <v>8</v>
      </c>
      <c r="S50" s="353">
        <v>2</v>
      </c>
      <c r="T50" s="354">
        <v>2</v>
      </c>
      <c r="U50" s="329">
        <v>0</v>
      </c>
    </row>
    <row r="51" spans="1:21" s="23" customFormat="1" x14ac:dyDescent="0.2">
      <c r="A51" s="132">
        <v>120</v>
      </c>
      <c r="B51" s="344">
        <v>5</v>
      </c>
      <c r="C51" s="345">
        <v>5</v>
      </c>
      <c r="D51" s="346">
        <v>5</v>
      </c>
      <c r="E51" s="344">
        <v>0</v>
      </c>
      <c r="F51" s="347">
        <v>0</v>
      </c>
      <c r="G51" s="348">
        <v>0</v>
      </c>
      <c r="H51" s="169">
        <v>120</v>
      </c>
      <c r="I51" s="349">
        <v>5</v>
      </c>
      <c r="J51" s="350">
        <v>5</v>
      </c>
      <c r="K51" s="349">
        <v>5</v>
      </c>
      <c r="L51" s="350">
        <v>0</v>
      </c>
      <c r="M51" s="351">
        <v>0</v>
      </c>
      <c r="N51" s="328">
        <v>0</v>
      </c>
      <c r="O51" s="171">
        <v>120</v>
      </c>
      <c r="P51" s="352">
        <v>5</v>
      </c>
      <c r="Q51" s="353">
        <v>5</v>
      </c>
      <c r="R51" s="352">
        <v>5</v>
      </c>
      <c r="S51" s="353">
        <v>0</v>
      </c>
      <c r="T51" s="354">
        <v>0</v>
      </c>
      <c r="U51" s="329">
        <v>0</v>
      </c>
    </row>
    <row r="52" spans="1:21" s="23" customFormat="1" x14ac:dyDescent="0.2">
      <c r="A52" s="132">
        <v>126</v>
      </c>
      <c r="B52" s="344">
        <v>2</v>
      </c>
      <c r="C52" s="345"/>
      <c r="D52" s="346">
        <v>2</v>
      </c>
      <c r="E52" s="344"/>
      <c r="F52" s="347"/>
      <c r="G52" s="348"/>
      <c r="H52" s="169"/>
      <c r="I52" s="349"/>
      <c r="J52" s="350"/>
      <c r="K52" s="349"/>
      <c r="L52" s="350"/>
      <c r="M52" s="351"/>
      <c r="N52" s="328"/>
      <c r="O52" s="171"/>
      <c r="P52" s="352"/>
      <c r="Q52" s="353"/>
      <c r="R52" s="352"/>
      <c r="S52" s="353"/>
      <c r="T52" s="354"/>
      <c r="U52" s="329"/>
    </row>
    <row r="53" spans="1:21" s="23" customFormat="1" x14ac:dyDescent="0.2">
      <c r="A53" s="132">
        <v>127</v>
      </c>
      <c r="B53" s="344">
        <v>2</v>
      </c>
      <c r="C53" s="345">
        <v>2</v>
      </c>
      <c r="D53" s="346">
        <v>2</v>
      </c>
      <c r="E53" s="344"/>
      <c r="F53" s="347"/>
      <c r="G53" s="348"/>
      <c r="H53" s="169"/>
      <c r="I53" s="349"/>
      <c r="J53" s="350"/>
      <c r="K53" s="349"/>
      <c r="L53" s="350"/>
      <c r="M53" s="351"/>
      <c r="N53" s="328"/>
      <c r="O53" s="171"/>
      <c r="P53" s="352"/>
      <c r="Q53" s="353"/>
      <c r="R53" s="352"/>
      <c r="S53" s="353"/>
      <c r="T53" s="354"/>
      <c r="U53" s="329"/>
    </row>
    <row r="54" spans="1:21" s="23" customFormat="1" x14ac:dyDescent="0.2">
      <c r="A54" s="132">
        <v>150</v>
      </c>
      <c r="B54" s="344">
        <v>10</v>
      </c>
      <c r="C54" s="345">
        <v>10</v>
      </c>
      <c r="D54" s="346">
        <v>10</v>
      </c>
      <c r="E54" s="344">
        <v>2</v>
      </c>
      <c r="F54" s="347">
        <v>1</v>
      </c>
      <c r="G54" s="348">
        <v>0</v>
      </c>
      <c r="H54" s="169">
        <v>150</v>
      </c>
      <c r="I54" s="349">
        <v>10</v>
      </c>
      <c r="J54" s="350">
        <v>10</v>
      </c>
      <c r="K54" s="349">
        <v>10</v>
      </c>
      <c r="L54" s="350">
        <v>2</v>
      </c>
      <c r="M54" s="351">
        <v>1</v>
      </c>
      <c r="N54" s="328">
        <v>0</v>
      </c>
      <c r="O54" s="171">
        <v>150</v>
      </c>
      <c r="P54" s="352">
        <v>10</v>
      </c>
      <c r="Q54" s="353">
        <v>10</v>
      </c>
      <c r="R54" s="352">
        <v>10</v>
      </c>
      <c r="S54" s="353">
        <v>2</v>
      </c>
      <c r="T54" s="354">
        <v>1</v>
      </c>
      <c r="U54" s="329">
        <v>0</v>
      </c>
    </row>
    <row r="55" spans="1:21" s="23" customFormat="1" x14ac:dyDescent="0.2">
      <c r="A55" s="132">
        <v>152</v>
      </c>
      <c r="B55" s="344">
        <v>7</v>
      </c>
      <c r="C55" s="345">
        <v>7</v>
      </c>
      <c r="D55" s="346">
        <v>7</v>
      </c>
      <c r="E55" s="344">
        <v>0</v>
      </c>
      <c r="F55" s="347">
        <v>0</v>
      </c>
      <c r="G55" s="348">
        <v>0</v>
      </c>
      <c r="H55" s="169">
        <v>152</v>
      </c>
      <c r="I55" s="349">
        <v>7</v>
      </c>
      <c r="J55" s="350">
        <v>7</v>
      </c>
      <c r="K55" s="349">
        <v>7</v>
      </c>
      <c r="L55" s="350">
        <v>0</v>
      </c>
      <c r="M55" s="351">
        <v>0</v>
      </c>
      <c r="N55" s="328">
        <v>0</v>
      </c>
      <c r="O55" s="171">
        <v>152</v>
      </c>
      <c r="P55" s="352">
        <v>7</v>
      </c>
      <c r="Q55" s="353">
        <v>7</v>
      </c>
      <c r="R55" s="352">
        <v>7</v>
      </c>
      <c r="S55" s="353">
        <v>0</v>
      </c>
      <c r="T55" s="354">
        <v>0</v>
      </c>
      <c r="U55" s="329">
        <v>0</v>
      </c>
    </row>
    <row r="56" spans="1:21" s="23" customFormat="1" x14ac:dyDescent="0.2">
      <c r="A56" s="132">
        <v>154</v>
      </c>
      <c r="B56" s="344">
        <v>4</v>
      </c>
      <c r="C56" s="345">
        <v>4</v>
      </c>
      <c r="D56" s="346">
        <v>4</v>
      </c>
      <c r="E56" s="344"/>
      <c r="F56" s="347"/>
      <c r="G56" s="348"/>
      <c r="H56" s="169"/>
      <c r="I56" s="349"/>
      <c r="J56" s="350"/>
      <c r="K56" s="349"/>
      <c r="L56" s="350"/>
      <c r="M56" s="351"/>
      <c r="N56" s="328"/>
      <c r="O56" s="171"/>
      <c r="P56" s="352"/>
      <c r="Q56" s="353"/>
      <c r="R56" s="352"/>
      <c r="S56" s="353"/>
      <c r="T56" s="354"/>
      <c r="U56" s="329"/>
    </row>
    <row r="57" spans="1:21" s="23" customFormat="1" x14ac:dyDescent="0.2">
      <c r="A57" s="132">
        <v>155</v>
      </c>
      <c r="B57" s="344">
        <v>2</v>
      </c>
      <c r="C57" s="345">
        <v>2</v>
      </c>
      <c r="D57" s="346">
        <v>2</v>
      </c>
      <c r="E57" s="344">
        <v>0</v>
      </c>
      <c r="F57" s="347">
        <v>0</v>
      </c>
      <c r="G57" s="348">
        <v>0</v>
      </c>
      <c r="H57" s="169">
        <v>155</v>
      </c>
      <c r="I57" s="349">
        <v>2</v>
      </c>
      <c r="J57" s="350">
        <v>2</v>
      </c>
      <c r="K57" s="349">
        <v>2</v>
      </c>
      <c r="L57" s="350">
        <v>0</v>
      </c>
      <c r="M57" s="351">
        <v>0</v>
      </c>
      <c r="N57" s="328">
        <v>0</v>
      </c>
      <c r="O57" s="171">
        <v>155</v>
      </c>
      <c r="P57" s="352">
        <v>2</v>
      </c>
      <c r="Q57" s="353">
        <v>2</v>
      </c>
      <c r="R57" s="352">
        <v>2</v>
      </c>
      <c r="S57" s="353">
        <v>0</v>
      </c>
      <c r="T57" s="354">
        <v>0</v>
      </c>
      <c r="U57" s="329">
        <v>0</v>
      </c>
    </row>
    <row r="58" spans="1:21" s="23" customFormat="1" x14ac:dyDescent="0.2">
      <c r="A58" s="132">
        <v>158</v>
      </c>
      <c r="B58" s="344">
        <v>4</v>
      </c>
      <c r="C58" s="345">
        <v>3</v>
      </c>
      <c r="D58" s="346">
        <v>3</v>
      </c>
      <c r="E58" s="344">
        <v>0</v>
      </c>
      <c r="F58" s="347">
        <v>1</v>
      </c>
      <c r="G58" s="348">
        <v>0</v>
      </c>
      <c r="H58" s="169">
        <v>158</v>
      </c>
      <c r="I58" s="349">
        <v>4</v>
      </c>
      <c r="J58" s="350">
        <v>3</v>
      </c>
      <c r="K58" s="349">
        <v>3</v>
      </c>
      <c r="L58" s="350">
        <v>0</v>
      </c>
      <c r="M58" s="351">
        <v>1</v>
      </c>
      <c r="N58" s="328">
        <v>0</v>
      </c>
      <c r="O58" s="171">
        <v>158</v>
      </c>
      <c r="P58" s="352">
        <v>4</v>
      </c>
      <c r="Q58" s="353">
        <v>3</v>
      </c>
      <c r="R58" s="352">
        <v>3</v>
      </c>
      <c r="S58" s="353">
        <v>0</v>
      </c>
      <c r="T58" s="354">
        <v>1</v>
      </c>
      <c r="U58" s="329">
        <v>0</v>
      </c>
    </row>
    <row r="59" spans="1:21" x14ac:dyDescent="0.2">
      <c r="A59" s="132">
        <v>161</v>
      </c>
      <c r="B59" s="344">
        <v>4</v>
      </c>
      <c r="C59" s="345">
        <v>3</v>
      </c>
      <c r="D59" s="346">
        <v>3</v>
      </c>
      <c r="E59" s="344">
        <v>0</v>
      </c>
      <c r="F59" s="347">
        <v>1</v>
      </c>
      <c r="G59" s="348">
        <v>0</v>
      </c>
      <c r="H59" s="169">
        <v>161</v>
      </c>
      <c r="I59" s="349">
        <v>4</v>
      </c>
      <c r="J59" s="350">
        <v>3</v>
      </c>
      <c r="K59" s="349">
        <v>3</v>
      </c>
      <c r="L59" s="350">
        <v>0</v>
      </c>
      <c r="M59" s="351">
        <v>1</v>
      </c>
      <c r="N59" s="328">
        <v>0</v>
      </c>
      <c r="O59" s="171">
        <v>161</v>
      </c>
      <c r="P59" s="352">
        <v>4</v>
      </c>
      <c r="Q59" s="353">
        <v>3</v>
      </c>
      <c r="R59" s="352">
        <v>3</v>
      </c>
      <c r="S59" s="353">
        <v>0</v>
      </c>
      <c r="T59" s="354">
        <v>1</v>
      </c>
      <c r="U59" s="329">
        <v>0</v>
      </c>
    </row>
    <row r="60" spans="1:21" x14ac:dyDescent="0.2">
      <c r="A60" s="132">
        <v>163</v>
      </c>
      <c r="B60" s="344">
        <v>6</v>
      </c>
      <c r="C60" s="345">
        <v>6</v>
      </c>
      <c r="D60" s="346">
        <v>6</v>
      </c>
      <c r="E60" s="344">
        <v>0</v>
      </c>
      <c r="F60" s="347">
        <v>0</v>
      </c>
      <c r="G60" s="348">
        <v>0</v>
      </c>
      <c r="H60" s="169">
        <v>163</v>
      </c>
      <c r="I60" s="349">
        <v>6</v>
      </c>
      <c r="J60" s="350">
        <v>6</v>
      </c>
      <c r="K60" s="349">
        <v>6</v>
      </c>
      <c r="L60" s="350">
        <v>0</v>
      </c>
      <c r="M60" s="351">
        <v>0</v>
      </c>
      <c r="N60" s="328">
        <v>0</v>
      </c>
      <c r="O60" s="171">
        <v>163</v>
      </c>
      <c r="P60" s="352">
        <v>6</v>
      </c>
      <c r="Q60" s="353">
        <v>6</v>
      </c>
      <c r="R60" s="352">
        <v>6</v>
      </c>
      <c r="S60" s="353">
        <v>0</v>
      </c>
      <c r="T60" s="354">
        <v>0</v>
      </c>
      <c r="U60" s="329">
        <v>0</v>
      </c>
    </row>
    <row r="61" spans="1:21" x14ac:dyDescent="0.2">
      <c r="A61" s="132">
        <v>164</v>
      </c>
      <c r="B61" s="344">
        <v>8</v>
      </c>
      <c r="C61" s="345">
        <v>6</v>
      </c>
      <c r="D61" s="346">
        <v>6</v>
      </c>
      <c r="E61" s="344">
        <v>0</v>
      </c>
      <c r="F61" s="347">
        <v>2</v>
      </c>
      <c r="G61" s="348">
        <v>0</v>
      </c>
      <c r="H61" s="169">
        <v>164</v>
      </c>
      <c r="I61" s="349">
        <v>8</v>
      </c>
      <c r="J61" s="350">
        <v>6</v>
      </c>
      <c r="K61" s="349">
        <v>6</v>
      </c>
      <c r="L61" s="350">
        <v>0</v>
      </c>
      <c r="M61" s="351">
        <v>2</v>
      </c>
      <c r="N61" s="328">
        <v>0</v>
      </c>
      <c r="O61" s="171">
        <v>164</v>
      </c>
      <c r="P61" s="352">
        <v>8</v>
      </c>
      <c r="Q61" s="353">
        <v>6</v>
      </c>
      <c r="R61" s="352">
        <v>6</v>
      </c>
      <c r="S61" s="353">
        <v>0</v>
      </c>
      <c r="T61" s="354">
        <v>2</v>
      </c>
      <c r="U61" s="329">
        <v>0</v>
      </c>
    </row>
    <row r="62" spans="1:21" x14ac:dyDescent="0.2">
      <c r="A62" s="132">
        <v>165</v>
      </c>
      <c r="B62" s="344">
        <v>6</v>
      </c>
      <c r="C62" s="345">
        <v>5</v>
      </c>
      <c r="D62" s="346">
        <v>5</v>
      </c>
      <c r="E62" s="344">
        <v>0</v>
      </c>
      <c r="F62" s="347">
        <v>1</v>
      </c>
      <c r="G62" s="348">
        <v>0</v>
      </c>
      <c r="H62" s="169">
        <v>165</v>
      </c>
      <c r="I62" s="349">
        <v>6</v>
      </c>
      <c r="J62" s="350">
        <v>5</v>
      </c>
      <c r="K62" s="349">
        <v>5</v>
      </c>
      <c r="L62" s="350">
        <v>0</v>
      </c>
      <c r="M62" s="351">
        <v>1</v>
      </c>
      <c r="N62" s="328">
        <v>0</v>
      </c>
      <c r="O62" s="171">
        <v>165</v>
      </c>
      <c r="P62" s="352">
        <v>6</v>
      </c>
      <c r="Q62" s="353">
        <v>5</v>
      </c>
      <c r="R62" s="352">
        <v>5</v>
      </c>
      <c r="S62" s="353">
        <v>0</v>
      </c>
      <c r="T62" s="354">
        <v>1</v>
      </c>
      <c r="U62" s="329">
        <v>0</v>
      </c>
    </row>
    <row r="63" spans="1:21" x14ac:dyDescent="0.2">
      <c r="A63" s="132">
        <v>166</v>
      </c>
      <c r="B63" s="344">
        <v>4</v>
      </c>
      <c r="C63" s="345">
        <v>4</v>
      </c>
      <c r="D63" s="346">
        <v>4</v>
      </c>
      <c r="E63" s="344">
        <v>0</v>
      </c>
      <c r="F63" s="347">
        <v>0</v>
      </c>
      <c r="G63" s="348">
        <v>0</v>
      </c>
      <c r="H63" s="169">
        <v>166</v>
      </c>
      <c r="I63" s="349">
        <v>4</v>
      </c>
      <c r="J63" s="350">
        <v>4</v>
      </c>
      <c r="K63" s="349">
        <v>4</v>
      </c>
      <c r="L63" s="350">
        <v>0</v>
      </c>
      <c r="M63" s="351">
        <v>0</v>
      </c>
      <c r="N63" s="328">
        <v>0</v>
      </c>
      <c r="O63" s="171">
        <v>166</v>
      </c>
      <c r="P63" s="352">
        <v>4</v>
      </c>
      <c r="Q63" s="353">
        <v>4</v>
      </c>
      <c r="R63" s="352">
        <v>4</v>
      </c>
      <c r="S63" s="353">
        <v>0</v>
      </c>
      <c r="T63" s="354">
        <v>0</v>
      </c>
      <c r="U63" s="329">
        <v>0</v>
      </c>
    </row>
    <row r="64" spans="1:21" x14ac:dyDescent="0.2">
      <c r="A64" s="132">
        <v>169</v>
      </c>
      <c r="B64" s="344">
        <v>6</v>
      </c>
      <c r="C64" s="345">
        <v>6</v>
      </c>
      <c r="D64" s="346">
        <v>6</v>
      </c>
      <c r="E64" s="344"/>
      <c r="F64" s="347"/>
      <c r="G64" s="348"/>
      <c r="H64" s="169"/>
      <c r="I64" s="349"/>
      <c r="J64" s="350"/>
      <c r="K64" s="349"/>
      <c r="L64" s="350"/>
      <c r="M64" s="351"/>
      <c r="N64" s="328"/>
      <c r="O64" s="171"/>
      <c r="P64" s="352"/>
      <c r="Q64" s="353"/>
      <c r="R64" s="352"/>
      <c r="S64" s="353"/>
      <c r="T64" s="354"/>
      <c r="U64" s="329"/>
    </row>
    <row r="65" spans="1:21" x14ac:dyDescent="0.2">
      <c r="A65" s="132">
        <v>175</v>
      </c>
      <c r="B65" s="344">
        <v>2</v>
      </c>
      <c r="C65" s="345">
        <v>2</v>
      </c>
      <c r="D65" s="346">
        <v>2</v>
      </c>
      <c r="E65" s="344"/>
      <c r="F65" s="347"/>
      <c r="G65" s="348"/>
      <c r="H65" s="169"/>
      <c r="I65" s="349"/>
      <c r="J65" s="350"/>
      <c r="K65" s="349"/>
      <c r="L65" s="350"/>
      <c r="M65" s="351"/>
      <c r="N65" s="328"/>
      <c r="O65" s="171"/>
      <c r="P65" s="352"/>
      <c r="Q65" s="353"/>
      <c r="R65" s="352"/>
      <c r="S65" s="353"/>
      <c r="T65" s="354"/>
      <c r="U65" s="329"/>
    </row>
    <row r="66" spans="1:21" x14ac:dyDescent="0.2">
      <c r="A66" s="132">
        <v>176</v>
      </c>
      <c r="B66" s="344">
        <v>4</v>
      </c>
      <c r="C66" s="345">
        <v>4</v>
      </c>
      <c r="D66" s="346">
        <v>4</v>
      </c>
      <c r="E66" s="344"/>
      <c r="F66" s="347"/>
      <c r="G66" s="348"/>
      <c r="H66" s="169"/>
      <c r="I66" s="349"/>
      <c r="J66" s="350"/>
      <c r="K66" s="349"/>
      <c r="L66" s="350"/>
      <c r="M66" s="351"/>
      <c r="N66" s="328"/>
      <c r="O66" s="171"/>
      <c r="P66" s="352"/>
      <c r="Q66" s="353"/>
      <c r="R66" s="352"/>
      <c r="S66" s="353"/>
      <c r="T66" s="354"/>
      <c r="U66" s="329"/>
    </row>
    <row r="67" spans="1:21" x14ac:dyDescent="0.2">
      <c r="A67" s="132">
        <v>180</v>
      </c>
      <c r="B67" s="344">
        <v>14</v>
      </c>
      <c r="C67" s="345">
        <v>18</v>
      </c>
      <c r="D67" s="346">
        <v>18</v>
      </c>
      <c r="E67" s="344">
        <v>2</v>
      </c>
      <c r="F67" s="347">
        <v>0</v>
      </c>
      <c r="G67" s="348">
        <v>0</v>
      </c>
      <c r="H67" s="169">
        <v>180</v>
      </c>
      <c r="I67" s="349">
        <v>14</v>
      </c>
      <c r="J67" s="350">
        <v>18</v>
      </c>
      <c r="K67" s="349">
        <v>18</v>
      </c>
      <c r="L67" s="350">
        <v>2</v>
      </c>
      <c r="M67" s="351">
        <v>0</v>
      </c>
      <c r="N67" s="328">
        <v>0</v>
      </c>
      <c r="O67" s="171">
        <v>180</v>
      </c>
      <c r="P67" s="352">
        <v>14</v>
      </c>
      <c r="Q67" s="353">
        <v>18</v>
      </c>
      <c r="R67" s="352">
        <v>18</v>
      </c>
      <c r="S67" s="353">
        <v>2</v>
      </c>
      <c r="T67" s="354">
        <v>0</v>
      </c>
      <c r="U67" s="329">
        <v>0</v>
      </c>
    </row>
    <row r="68" spans="1:21" x14ac:dyDescent="0.2">
      <c r="A68" s="132">
        <v>183</v>
      </c>
      <c r="B68" s="344">
        <v>2</v>
      </c>
      <c r="C68" s="345">
        <v>2</v>
      </c>
      <c r="D68" s="346">
        <v>2</v>
      </c>
      <c r="E68" s="344">
        <v>0</v>
      </c>
      <c r="F68" s="347">
        <v>0</v>
      </c>
      <c r="G68" s="348">
        <v>0</v>
      </c>
      <c r="H68" s="169">
        <v>183</v>
      </c>
      <c r="I68" s="349">
        <v>2</v>
      </c>
      <c r="J68" s="350">
        <v>2</v>
      </c>
      <c r="K68" s="349">
        <v>2</v>
      </c>
      <c r="L68" s="350">
        <v>0</v>
      </c>
      <c r="M68" s="351">
        <v>0</v>
      </c>
      <c r="N68" s="328">
        <v>0</v>
      </c>
      <c r="O68" s="171">
        <v>183</v>
      </c>
      <c r="P68" s="352">
        <v>2</v>
      </c>
      <c r="Q68" s="353">
        <v>2</v>
      </c>
      <c r="R68" s="352">
        <v>2</v>
      </c>
      <c r="S68" s="353">
        <v>0</v>
      </c>
      <c r="T68" s="354">
        <v>0</v>
      </c>
      <c r="U68" s="329">
        <v>0</v>
      </c>
    </row>
    <row r="69" spans="1:21" x14ac:dyDescent="0.2">
      <c r="A69" s="132">
        <v>200</v>
      </c>
      <c r="B69" s="344">
        <v>6</v>
      </c>
      <c r="C69" s="345">
        <v>8</v>
      </c>
      <c r="D69" s="346">
        <v>11</v>
      </c>
      <c r="E69" s="344">
        <v>0</v>
      </c>
      <c r="F69" s="347">
        <v>0</v>
      </c>
      <c r="G69" s="348">
        <v>0</v>
      </c>
      <c r="H69" s="169">
        <v>200</v>
      </c>
      <c r="I69" s="349">
        <v>6</v>
      </c>
      <c r="J69" s="350">
        <v>8</v>
      </c>
      <c r="K69" s="349">
        <v>11</v>
      </c>
      <c r="L69" s="350">
        <v>0</v>
      </c>
      <c r="M69" s="351">
        <v>0</v>
      </c>
      <c r="N69" s="328">
        <v>0</v>
      </c>
      <c r="O69" s="171">
        <v>200</v>
      </c>
      <c r="P69" s="352">
        <v>6</v>
      </c>
      <c r="Q69" s="353">
        <v>8</v>
      </c>
      <c r="R69" s="352">
        <v>11</v>
      </c>
      <c r="S69" s="353">
        <v>0</v>
      </c>
      <c r="T69" s="354">
        <v>0</v>
      </c>
      <c r="U69" s="329">
        <v>0</v>
      </c>
    </row>
    <row r="70" spans="1:21" x14ac:dyDescent="0.2">
      <c r="A70" s="132">
        <v>201</v>
      </c>
      <c r="B70" s="344">
        <v>2</v>
      </c>
      <c r="C70" s="345">
        <v>2</v>
      </c>
      <c r="D70" s="346">
        <v>2</v>
      </c>
      <c r="E70" s="344">
        <v>0</v>
      </c>
      <c r="F70" s="347">
        <v>0</v>
      </c>
      <c r="G70" s="348">
        <v>0</v>
      </c>
      <c r="H70" s="169">
        <v>201</v>
      </c>
      <c r="I70" s="349">
        <v>2</v>
      </c>
      <c r="J70" s="350">
        <v>2</v>
      </c>
      <c r="K70" s="349">
        <v>2</v>
      </c>
      <c r="L70" s="350">
        <v>0</v>
      </c>
      <c r="M70" s="351">
        <v>0</v>
      </c>
      <c r="N70" s="328">
        <v>0</v>
      </c>
      <c r="O70" s="171">
        <v>201</v>
      </c>
      <c r="P70" s="352">
        <v>2</v>
      </c>
      <c r="Q70" s="353">
        <v>2</v>
      </c>
      <c r="R70" s="352">
        <v>2</v>
      </c>
      <c r="S70" s="353">
        <v>0</v>
      </c>
      <c r="T70" s="354">
        <v>0</v>
      </c>
      <c r="U70" s="329">
        <v>0</v>
      </c>
    </row>
    <row r="71" spans="1:21" x14ac:dyDescent="0.2">
      <c r="A71" s="132">
        <v>202</v>
      </c>
      <c r="B71" s="344">
        <v>3</v>
      </c>
      <c r="C71" s="345">
        <v>3</v>
      </c>
      <c r="D71" s="346">
        <v>3</v>
      </c>
      <c r="E71" s="344"/>
      <c r="F71" s="347"/>
      <c r="G71" s="348"/>
      <c r="H71" s="169"/>
      <c r="I71" s="349"/>
      <c r="J71" s="350"/>
      <c r="K71" s="349"/>
      <c r="L71" s="350"/>
      <c r="M71" s="351"/>
      <c r="N71" s="328"/>
      <c r="O71" s="171"/>
      <c r="P71" s="352"/>
      <c r="Q71" s="353"/>
      <c r="R71" s="352"/>
      <c r="S71" s="353"/>
      <c r="T71" s="354"/>
      <c r="U71" s="329"/>
    </row>
    <row r="72" spans="1:21" x14ac:dyDescent="0.2">
      <c r="A72" s="132">
        <v>204</v>
      </c>
      <c r="B72" s="344">
        <v>9</v>
      </c>
      <c r="C72" s="345">
        <v>10</v>
      </c>
      <c r="D72" s="346">
        <v>13</v>
      </c>
      <c r="E72" s="344">
        <v>5</v>
      </c>
      <c r="F72" s="347">
        <v>0</v>
      </c>
      <c r="G72" s="348">
        <v>0</v>
      </c>
      <c r="H72" s="169">
        <v>204</v>
      </c>
      <c r="I72" s="349">
        <v>9</v>
      </c>
      <c r="J72" s="350">
        <v>10</v>
      </c>
      <c r="K72" s="349">
        <v>13</v>
      </c>
      <c r="L72" s="350">
        <v>5</v>
      </c>
      <c r="M72" s="351">
        <v>0</v>
      </c>
      <c r="N72" s="328">
        <v>0</v>
      </c>
      <c r="O72" s="171">
        <v>204</v>
      </c>
      <c r="P72" s="352">
        <v>9</v>
      </c>
      <c r="Q72" s="353">
        <v>10</v>
      </c>
      <c r="R72" s="352">
        <v>13</v>
      </c>
      <c r="S72" s="353">
        <v>5</v>
      </c>
      <c r="T72" s="354">
        <v>0</v>
      </c>
      <c r="U72" s="329">
        <v>0</v>
      </c>
    </row>
    <row r="73" spans="1:21" s="23" customFormat="1" x14ac:dyDescent="0.2">
      <c r="A73" s="132">
        <v>206</v>
      </c>
      <c r="B73" s="344">
        <v>8</v>
      </c>
      <c r="C73" s="345">
        <v>8</v>
      </c>
      <c r="D73" s="346">
        <v>8</v>
      </c>
      <c r="E73" s="344">
        <v>0</v>
      </c>
      <c r="F73" s="347">
        <v>0</v>
      </c>
      <c r="G73" s="348">
        <v>0</v>
      </c>
      <c r="H73" s="169">
        <v>206</v>
      </c>
      <c r="I73" s="349">
        <v>8</v>
      </c>
      <c r="J73" s="350">
        <v>8</v>
      </c>
      <c r="K73" s="349">
        <v>8</v>
      </c>
      <c r="L73" s="350">
        <v>0</v>
      </c>
      <c r="M73" s="351">
        <v>0</v>
      </c>
      <c r="N73" s="328">
        <v>0</v>
      </c>
      <c r="O73" s="171">
        <v>206</v>
      </c>
      <c r="P73" s="352">
        <v>8</v>
      </c>
      <c r="Q73" s="353">
        <v>8</v>
      </c>
      <c r="R73" s="352">
        <v>8</v>
      </c>
      <c r="S73" s="353">
        <v>0</v>
      </c>
      <c r="T73" s="354">
        <v>0</v>
      </c>
      <c r="U73" s="329">
        <v>0</v>
      </c>
    </row>
    <row r="74" spans="1:21" s="23" customFormat="1" x14ac:dyDescent="0.2">
      <c r="A74" s="132">
        <v>207</v>
      </c>
      <c r="B74" s="344">
        <v>12</v>
      </c>
      <c r="C74" s="345">
        <v>12</v>
      </c>
      <c r="D74" s="346">
        <v>15</v>
      </c>
      <c r="E74" s="344">
        <v>2</v>
      </c>
      <c r="F74" s="347">
        <v>0</v>
      </c>
      <c r="G74" s="348">
        <v>0</v>
      </c>
      <c r="H74" s="169">
        <v>207</v>
      </c>
      <c r="I74" s="349">
        <v>12</v>
      </c>
      <c r="J74" s="350">
        <v>12</v>
      </c>
      <c r="K74" s="349">
        <v>15</v>
      </c>
      <c r="L74" s="350">
        <v>2</v>
      </c>
      <c r="M74" s="351">
        <v>0</v>
      </c>
      <c r="N74" s="328">
        <v>0</v>
      </c>
      <c r="O74" s="171">
        <v>207</v>
      </c>
      <c r="P74" s="352">
        <v>12</v>
      </c>
      <c r="Q74" s="353">
        <v>12</v>
      </c>
      <c r="R74" s="352">
        <v>15</v>
      </c>
      <c r="S74" s="353">
        <v>2</v>
      </c>
      <c r="T74" s="354">
        <v>0</v>
      </c>
      <c r="U74" s="329">
        <v>0</v>
      </c>
    </row>
    <row r="75" spans="1:21" s="23" customFormat="1" x14ac:dyDescent="0.2">
      <c r="A75" s="132">
        <v>209</v>
      </c>
      <c r="B75" s="344">
        <v>3</v>
      </c>
      <c r="C75" s="345">
        <v>3</v>
      </c>
      <c r="D75" s="346">
        <v>3</v>
      </c>
      <c r="E75" s="344"/>
      <c r="F75" s="347"/>
      <c r="G75" s="348"/>
      <c r="H75" s="169"/>
      <c r="I75" s="349"/>
      <c r="J75" s="350"/>
      <c r="K75" s="349"/>
      <c r="L75" s="350"/>
      <c r="M75" s="351"/>
      <c r="N75" s="328"/>
      <c r="O75" s="171"/>
      <c r="P75" s="352"/>
      <c r="Q75" s="353"/>
      <c r="R75" s="352"/>
      <c r="S75" s="353"/>
      <c r="T75" s="354"/>
      <c r="U75" s="329"/>
    </row>
    <row r="76" spans="1:21" s="23" customFormat="1" x14ac:dyDescent="0.2">
      <c r="A76" s="132">
        <v>210</v>
      </c>
      <c r="B76" s="344">
        <v>12</v>
      </c>
      <c r="C76" s="345">
        <v>13</v>
      </c>
      <c r="D76" s="346">
        <v>14</v>
      </c>
      <c r="E76" s="344">
        <v>0</v>
      </c>
      <c r="F76" s="347">
        <v>0</v>
      </c>
      <c r="G76" s="348">
        <v>0</v>
      </c>
      <c r="H76" s="169">
        <v>210</v>
      </c>
      <c r="I76" s="349">
        <v>12</v>
      </c>
      <c r="J76" s="350">
        <v>13</v>
      </c>
      <c r="K76" s="349">
        <v>14</v>
      </c>
      <c r="L76" s="350">
        <v>0</v>
      </c>
      <c r="M76" s="351">
        <v>0</v>
      </c>
      <c r="N76" s="328">
        <v>0</v>
      </c>
      <c r="O76" s="171">
        <v>210</v>
      </c>
      <c r="P76" s="352">
        <v>12</v>
      </c>
      <c r="Q76" s="353">
        <v>13</v>
      </c>
      <c r="R76" s="352">
        <v>14</v>
      </c>
      <c r="S76" s="353">
        <v>0</v>
      </c>
      <c r="T76" s="354">
        <v>0</v>
      </c>
      <c r="U76" s="329">
        <v>0</v>
      </c>
    </row>
    <row r="77" spans="1:21" s="23" customFormat="1" x14ac:dyDescent="0.2">
      <c r="A77" s="132">
        <v>211</v>
      </c>
      <c r="B77" s="344">
        <v>4</v>
      </c>
      <c r="C77" s="345">
        <v>4</v>
      </c>
      <c r="D77" s="346">
        <v>4</v>
      </c>
      <c r="E77" s="344"/>
      <c r="F77" s="347"/>
      <c r="G77" s="348"/>
      <c r="H77" s="169"/>
      <c r="I77" s="349"/>
      <c r="J77" s="350"/>
      <c r="K77" s="349"/>
      <c r="L77" s="350"/>
      <c r="M77" s="351"/>
      <c r="N77" s="328"/>
      <c r="O77" s="171"/>
      <c r="P77" s="352"/>
      <c r="Q77" s="353"/>
      <c r="R77" s="352"/>
      <c r="S77" s="353"/>
      <c r="T77" s="354"/>
      <c r="U77" s="329"/>
    </row>
    <row r="78" spans="1:21" x14ac:dyDescent="0.2">
      <c r="A78" s="132">
        <v>212</v>
      </c>
      <c r="B78" s="344">
        <v>9</v>
      </c>
      <c r="C78" s="345">
        <v>10</v>
      </c>
      <c r="D78" s="346">
        <v>10</v>
      </c>
      <c r="E78" s="344">
        <v>0</v>
      </c>
      <c r="F78" s="347">
        <v>0</v>
      </c>
      <c r="G78" s="348">
        <v>0</v>
      </c>
      <c r="H78" s="169">
        <v>212</v>
      </c>
      <c r="I78" s="349">
        <v>9</v>
      </c>
      <c r="J78" s="350">
        <v>10</v>
      </c>
      <c r="K78" s="349">
        <v>10</v>
      </c>
      <c r="L78" s="350">
        <v>0</v>
      </c>
      <c r="M78" s="351">
        <v>0</v>
      </c>
      <c r="N78" s="328">
        <v>0</v>
      </c>
      <c r="O78" s="171">
        <v>212</v>
      </c>
      <c r="P78" s="352">
        <v>9</v>
      </c>
      <c r="Q78" s="353">
        <v>10</v>
      </c>
      <c r="R78" s="352">
        <v>10</v>
      </c>
      <c r="S78" s="353">
        <v>0</v>
      </c>
      <c r="T78" s="354">
        <v>0</v>
      </c>
      <c r="U78" s="329">
        <v>0</v>
      </c>
    </row>
    <row r="79" spans="1:21" x14ac:dyDescent="0.2">
      <c r="A79" s="132">
        <v>217</v>
      </c>
      <c r="B79" s="344">
        <v>6</v>
      </c>
      <c r="C79" s="345">
        <v>8</v>
      </c>
      <c r="D79" s="346">
        <v>10</v>
      </c>
      <c r="E79" s="344">
        <v>3</v>
      </c>
      <c r="F79" s="347">
        <v>0</v>
      </c>
      <c r="G79" s="348">
        <v>0</v>
      </c>
      <c r="H79" s="169">
        <v>217</v>
      </c>
      <c r="I79" s="349">
        <v>6</v>
      </c>
      <c r="J79" s="350">
        <v>8</v>
      </c>
      <c r="K79" s="349">
        <v>10</v>
      </c>
      <c r="L79" s="350">
        <v>3</v>
      </c>
      <c r="M79" s="351">
        <v>0</v>
      </c>
      <c r="N79" s="328">
        <v>0</v>
      </c>
      <c r="O79" s="171">
        <v>217</v>
      </c>
      <c r="P79" s="352">
        <v>6</v>
      </c>
      <c r="Q79" s="353">
        <v>8</v>
      </c>
      <c r="R79" s="352">
        <v>10</v>
      </c>
      <c r="S79" s="353">
        <v>3</v>
      </c>
      <c r="T79" s="354">
        <v>0</v>
      </c>
      <c r="U79" s="329">
        <v>0</v>
      </c>
    </row>
    <row r="80" spans="1:21" x14ac:dyDescent="0.2">
      <c r="A80" s="132">
        <v>222</v>
      </c>
      <c r="B80" s="344">
        <v>3</v>
      </c>
      <c r="C80" s="345">
        <v>3</v>
      </c>
      <c r="D80" s="346">
        <v>3</v>
      </c>
      <c r="E80" s="344">
        <v>0</v>
      </c>
      <c r="F80" s="347">
        <v>0</v>
      </c>
      <c r="G80" s="348">
        <v>0</v>
      </c>
      <c r="H80" s="169">
        <v>222</v>
      </c>
      <c r="I80" s="349">
        <v>3</v>
      </c>
      <c r="J80" s="350">
        <v>3</v>
      </c>
      <c r="K80" s="349">
        <v>3</v>
      </c>
      <c r="L80" s="350">
        <v>0</v>
      </c>
      <c r="M80" s="351">
        <v>0</v>
      </c>
      <c r="N80" s="328">
        <v>0</v>
      </c>
      <c r="O80" s="171">
        <v>222</v>
      </c>
      <c r="P80" s="352">
        <v>3</v>
      </c>
      <c r="Q80" s="353">
        <v>3</v>
      </c>
      <c r="R80" s="352">
        <v>3</v>
      </c>
      <c r="S80" s="353">
        <v>0</v>
      </c>
      <c r="T80" s="354">
        <v>0</v>
      </c>
      <c r="U80" s="329">
        <v>0</v>
      </c>
    </row>
    <row r="81" spans="1:21" x14ac:dyDescent="0.2">
      <c r="A81" s="132">
        <v>224</v>
      </c>
      <c r="B81" s="344">
        <v>5</v>
      </c>
      <c r="C81" s="345">
        <v>6</v>
      </c>
      <c r="D81" s="346">
        <v>6</v>
      </c>
      <c r="E81" s="344">
        <v>0</v>
      </c>
      <c r="F81" s="347">
        <v>0</v>
      </c>
      <c r="G81" s="348">
        <v>0</v>
      </c>
      <c r="H81" s="169">
        <v>224</v>
      </c>
      <c r="I81" s="349">
        <v>5</v>
      </c>
      <c r="J81" s="350">
        <v>6</v>
      </c>
      <c r="K81" s="349">
        <v>6</v>
      </c>
      <c r="L81" s="350">
        <v>0</v>
      </c>
      <c r="M81" s="351">
        <v>0</v>
      </c>
      <c r="N81" s="328">
        <v>0</v>
      </c>
      <c r="O81" s="171">
        <v>224</v>
      </c>
      <c r="P81" s="352">
        <v>5</v>
      </c>
      <c r="Q81" s="353">
        <v>6</v>
      </c>
      <c r="R81" s="352">
        <v>6</v>
      </c>
      <c r="S81" s="353">
        <v>0</v>
      </c>
      <c r="T81" s="354">
        <v>0</v>
      </c>
      <c r="U81" s="329">
        <v>0</v>
      </c>
    </row>
    <row r="82" spans="1:21" x14ac:dyDescent="0.2">
      <c r="A82" s="132">
        <v>230</v>
      </c>
      <c r="B82" s="344">
        <v>4</v>
      </c>
      <c r="C82" s="345">
        <v>4</v>
      </c>
      <c r="D82" s="346">
        <v>4</v>
      </c>
      <c r="E82" s="344">
        <v>0</v>
      </c>
      <c r="F82" s="347">
        <v>0</v>
      </c>
      <c r="G82" s="348">
        <v>0</v>
      </c>
      <c r="H82" s="169">
        <v>230</v>
      </c>
      <c r="I82" s="349">
        <v>4</v>
      </c>
      <c r="J82" s="350">
        <v>4</v>
      </c>
      <c r="K82" s="349">
        <v>4</v>
      </c>
      <c r="L82" s="350">
        <v>0</v>
      </c>
      <c r="M82" s="351">
        <v>0</v>
      </c>
      <c r="N82" s="328">
        <v>0</v>
      </c>
      <c r="O82" s="171">
        <v>230</v>
      </c>
      <c r="P82" s="352">
        <v>4</v>
      </c>
      <c r="Q82" s="353">
        <v>4</v>
      </c>
      <c r="R82" s="352">
        <v>4</v>
      </c>
      <c r="S82" s="353">
        <v>0</v>
      </c>
      <c r="T82" s="354">
        <v>0</v>
      </c>
      <c r="U82" s="329">
        <v>0</v>
      </c>
    </row>
    <row r="83" spans="1:21" x14ac:dyDescent="0.2">
      <c r="A83" s="132">
        <v>233</v>
      </c>
      <c r="B83" s="344">
        <v>8</v>
      </c>
      <c r="C83" s="345">
        <v>8</v>
      </c>
      <c r="D83" s="346">
        <v>8</v>
      </c>
      <c r="E83" s="344">
        <v>2</v>
      </c>
      <c r="F83" s="347">
        <v>0</v>
      </c>
      <c r="G83" s="348">
        <v>0</v>
      </c>
      <c r="H83" s="169">
        <v>233</v>
      </c>
      <c r="I83" s="349">
        <v>8</v>
      </c>
      <c r="J83" s="350">
        <v>8</v>
      </c>
      <c r="K83" s="349">
        <v>8</v>
      </c>
      <c r="L83" s="350">
        <v>2</v>
      </c>
      <c r="M83" s="351">
        <v>0</v>
      </c>
      <c r="N83" s="328">
        <v>0</v>
      </c>
      <c r="O83" s="171">
        <v>233</v>
      </c>
      <c r="P83" s="352">
        <v>8</v>
      </c>
      <c r="Q83" s="353">
        <v>8</v>
      </c>
      <c r="R83" s="352">
        <v>8</v>
      </c>
      <c r="S83" s="353">
        <v>2</v>
      </c>
      <c r="T83" s="354">
        <v>0</v>
      </c>
      <c r="U83" s="329">
        <v>0</v>
      </c>
    </row>
    <row r="84" spans="1:21" x14ac:dyDescent="0.2">
      <c r="A84" s="132">
        <v>234</v>
      </c>
      <c r="B84" s="344">
        <v>10</v>
      </c>
      <c r="C84" s="345">
        <v>10</v>
      </c>
      <c r="D84" s="346">
        <v>10</v>
      </c>
      <c r="E84" s="344">
        <v>0</v>
      </c>
      <c r="F84" s="347">
        <v>0</v>
      </c>
      <c r="G84" s="348">
        <v>0</v>
      </c>
      <c r="H84" s="169">
        <v>234</v>
      </c>
      <c r="I84" s="349">
        <v>10</v>
      </c>
      <c r="J84" s="350">
        <v>10</v>
      </c>
      <c r="K84" s="349">
        <v>10</v>
      </c>
      <c r="L84" s="350">
        <v>0</v>
      </c>
      <c r="M84" s="351">
        <v>0</v>
      </c>
      <c r="N84" s="328">
        <v>0</v>
      </c>
      <c r="O84" s="171">
        <v>234</v>
      </c>
      <c r="P84" s="352">
        <v>10</v>
      </c>
      <c r="Q84" s="353">
        <v>10</v>
      </c>
      <c r="R84" s="352">
        <v>10</v>
      </c>
      <c r="S84" s="353">
        <v>0</v>
      </c>
      <c r="T84" s="354">
        <v>0</v>
      </c>
      <c r="U84" s="329">
        <v>0</v>
      </c>
    </row>
    <row r="85" spans="1:21" s="23" customFormat="1" x14ac:dyDescent="0.2">
      <c r="A85" s="132">
        <v>236</v>
      </c>
      <c r="B85" s="344">
        <v>2</v>
      </c>
      <c r="C85" s="345">
        <v>2</v>
      </c>
      <c r="D85" s="346">
        <v>2</v>
      </c>
      <c r="E85" s="344">
        <v>0</v>
      </c>
      <c r="F85" s="347">
        <v>0</v>
      </c>
      <c r="G85" s="348">
        <v>0</v>
      </c>
      <c r="H85" s="169">
        <v>236</v>
      </c>
      <c r="I85" s="349">
        <v>2</v>
      </c>
      <c r="J85" s="350">
        <v>2</v>
      </c>
      <c r="K85" s="349">
        <v>2</v>
      </c>
      <c r="L85" s="350">
        <v>0</v>
      </c>
      <c r="M85" s="351">
        <v>0</v>
      </c>
      <c r="N85" s="328">
        <v>0</v>
      </c>
      <c r="O85" s="171">
        <v>236</v>
      </c>
      <c r="P85" s="352">
        <v>2</v>
      </c>
      <c r="Q85" s="353">
        <v>2</v>
      </c>
      <c r="R85" s="352">
        <v>2</v>
      </c>
      <c r="S85" s="353">
        <v>0</v>
      </c>
      <c r="T85" s="354">
        <v>0</v>
      </c>
      <c r="U85" s="329">
        <v>0</v>
      </c>
    </row>
    <row r="86" spans="1:21" x14ac:dyDescent="0.2">
      <c r="A86" s="132">
        <v>237</v>
      </c>
      <c r="B86" s="344">
        <v>3</v>
      </c>
      <c r="C86" s="345">
        <v>3</v>
      </c>
      <c r="D86" s="346">
        <v>3</v>
      </c>
      <c r="E86" s="344">
        <v>2</v>
      </c>
      <c r="F86" s="347">
        <v>0</v>
      </c>
      <c r="G86" s="348">
        <v>0</v>
      </c>
      <c r="H86" s="169">
        <v>237</v>
      </c>
      <c r="I86" s="349">
        <v>3</v>
      </c>
      <c r="J86" s="350">
        <v>3</v>
      </c>
      <c r="K86" s="349">
        <v>3</v>
      </c>
      <c r="L86" s="350">
        <v>2</v>
      </c>
      <c r="M86" s="351">
        <v>0</v>
      </c>
      <c r="N86" s="328">
        <v>0</v>
      </c>
      <c r="O86" s="171">
        <v>237</v>
      </c>
      <c r="P86" s="352">
        <v>3</v>
      </c>
      <c r="Q86" s="353">
        <v>3</v>
      </c>
      <c r="R86" s="352">
        <v>3</v>
      </c>
      <c r="S86" s="353">
        <v>2</v>
      </c>
      <c r="T86" s="354">
        <v>0</v>
      </c>
      <c r="U86" s="329">
        <v>0</v>
      </c>
    </row>
    <row r="87" spans="1:21" x14ac:dyDescent="0.2">
      <c r="A87" s="132">
        <v>239</v>
      </c>
      <c r="B87" s="344">
        <v>4</v>
      </c>
      <c r="C87" s="345">
        <v>4</v>
      </c>
      <c r="D87" s="346">
        <v>4</v>
      </c>
      <c r="E87" s="344"/>
      <c r="F87" s="347"/>
      <c r="G87" s="348"/>
      <c r="H87" s="169"/>
      <c r="I87" s="349"/>
      <c r="J87" s="350"/>
      <c r="K87" s="349"/>
      <c r="L87" s="350"/>
      <c r="M87" s="351"/>
      <c r="N87" s="328"/>
      <c r="O87" s="171"/>
      <c r="P87" s="352"/>
      <c r="Q87" s="353"/>
      <c r="R87" s="352"/>
      <c r="S87" s="353"/>
      <c r="T87" s="354"/>
      <c r="U87" s="329"/>
    </row>
    <row r="88" spans="1:21" x14ac:dyDescent="0.2">
      <c r="A88" s="132">
        <v>243</v>
      </c>
      <c r="B88" s="344">
        <v>3</v>
      </c>
      <c r="C88" s="345">
        <v>3</v>
      </c>
      <c r="D88" s="346">
        <v>3</v>
      </c>
      <c r="E88" s="344"/>
      <c r="F88" s="347"/>
      <c r="G88" s="348"/>
      <c r="H88" s="169">
        <v>243</v>
      </c>
      <c r="I88" s="349"/>
      <c r="J88" s="350"/>
      <c r="K88" s="349"/>
      <c r="L88" s="350"/>
      <c r="M88" s="351"/>
      <c r="N88" s="328"/>
      <c r="O88" s="171"/>
      <c r="P88" s="352"/>
      <c r="Q88" s="353"/>
      <c r="R88" s="352"/>
      <c r="S88" s="353"/>
      <c r="T88" s="354"/>
      <c r="U88" s="329"/>
    </row>
    <row r="89" spans="1:21" x14ac:dyDescent="0.2">
      <c r="A89" s="132">
        <v>245</v>
      </c>
      <c r="B89" s="344">
        <v>4</v>
      </c>
      <c r="C89" s="345">
        <v>0</v>
      </c>
      <c r="D89" s="346">
        <v>3</v>
      </c>
      <c r="E89" s="344">
        <v>0</v>
      </c>
      <c r="F89" s="347">
        <v>4</v>
      </c>
      <c r="G89" s="348">
        <v>3</v>
      </c>
      <c r="H89" s="169">
        <v>245</v>
      </c>
      <c r="I89" s="349">
        <v>4</v>
      </c>
      <c r="J89" s="350">
        <v>0</v>
      </c>
      <c r="K89" s="349">
        <v>3</v>
      </c>
      <c r="L89" s="350">
        <v>0</v>
      </c>
      <c r="M89" s="351">
        <v>4</v>
      </c>
      <c r="N89" s="328">
        <v>3</v>
      </c>
      <c r="O89" s="171">
        <v>245</v>
      </c>
      <c r="P89" s="352">
        <v>4</v>
      </c>
      <c r="Q89" s="353">
        <v>0</v>
      </c>
      <c r="R89" s="352">
        <v>3</v>
      </c>
      <c r="S89" s="353">
        <v>0</v>
      </c>
      <c r="T89" s="354">
        <v>4</v>
      </c>
      <c r="U89" s="329">
        <v>3</v>
      </c>
    </row>
    <row r="90" spans="1:21" x14ac:dyDescent="0.2">
      <c r="A90" s="132">
        <v>246</v>
      </c>
      <c r="B90" s="344">
        <v>5</v>
      </c>
      <c r="C90" s="345">
        <v>3</v>
      </c>
      <c r="D90" s="346">
        <v>5</v>
      </c>
      <c r="E90" s="344">
        <v>2</v>
      </c>
      <c r="F90" s="347">
        <v>2</v>
      </c>
      <c r="G90" s="348">
        <v>2</v>
      </c>
      <c r="H90" s="169">
        <v>246</v>
      </c>
      <c r="I90" s="349">
        <v>5</v>
      </c>
      <c r="J90" s="350">
        <v>3</v>
      </c>
      <c r="K90" s="349">
        <v>5</v>
      </c>
      <c r="L90" s="350">
        <v>2</v>
      </c>
      <c r="M90" s="351">
        <v>2</v>
      </c>
      <c r="N90" s="328">
        <v>2</v>
      </c>
      <c r="O90" s="171">
        <v>246</v>
      </c>
      <c r="P90" s="352">
        <v>5</v>
      </c>
      <c r="Q90" s="353">
        <v>3</v>
      </c>
      <c r="R90" s="352">
        <v>5</v>
      </c>
      <c r="S90" s="353">
        <v>2</v>
      </c>
      <c r="T90" s="354">
        <v>2</v>
      </c>
      <c r="U90" s="329">
        <v>2</v>
      </c>
    </row>
    <row r="91" spans="1:21" x14ac:dyDescent="0.2">
      <c r="A91" s="132">
        <v>251</v>
      </c>
      <c r="B91" s="344">
        <v>8</v>
      </c>
      <c r="C91" s="345">
        <v>11</v>
      </c>
      <c r="D91" s="346">
        <v>11</v>
      </c>
      <c r="E91" s="344">
        <v>2</v>
      </c>
      <c r="F91" s="347">
        <v>0</v>
      </c>
      <c r="G91" s="348">
        <v>0</v>
      </c>
      <c r="H91" s="169">
        <v>251</v>
      </c>
      <c r="I91" s="349">
        <v>8</v>
      </c>
      <c r="J91" s="350">
        <v>11</v>
      </c>
      <c r="K91" s="349">
        <v>11</v>
      </c>
      <c r="L91" s="350">
        <v>2</v>
      </c>
      <c r="M91" s="351">
        <v>0</v>
      </c>
      <c r="N91" s="328">
        <v>0</v>
      </c>
      <c r="O91" s="171">
        <v>251</v>
      </c>
      <c r="P91" s="352">
        <v>8</v>
      </c>
      <c r="Q91" s="353">
        <v>11</v>
      </c>
      <c r="R91" s="352">
        <v>11</v>
      </c>
      <c r="S91" s="353">
        <v>2</v>
      </c>
      <c r="T91" s="354">
        <v>0</v>
      </c>
      <c r="U91" s="329">
        <v>0</v>
      </c>
    </row>
    <row r="92" spans="1:21" x14ac:dyDescent="0.2">
      <c r="A92" s="132">
        <v>252</v>
      </c>
      <c r="B92" s="344">
        <v>2</v>
      </c>
      <c r="C92" s="345">
        <v>2</v>
      </c>
      <c r="D92" s="346">
        <v>2</v>
      </c>
      <c r="E92" s="344">
        <v>0</v>
      </c>
      <c r="F92" s="347">
        <v>0</v>
      </c>
      <c r="G92" s="348">
        <v>0</v>
      </c>
      <c r="H92" s="169">
        <v>252</v>
      </c>
      <c r="I92" s="349">
        <v>2</v>
      </c>
      <c r="J92" s="350">
        <v>2</v>
      </c>
      <c r="K92" s="349">
        <v>2</v>
      </c>
      <c r="L92" s="350">
        <v>0</v>
      </c>
      <c r="M92" s="351">
        <v>0</v>
      </c>
      <c r="N92" s="328">
        <v>0</v>
      </c>
      <c r="O92" s="171">
        <v>252</v>
      </c>
      <c r="P92" s="352">
        <v>2</v>
      </c>
      <c r="Q92" s="353">
        <v>2</v>
      </c>
      <c r="R92" s="352">
        <v>2</v>
      </c>
      <c r="S92" s="353">
        <v>0</v>
      </c>
      <c r="T92" s="354">
        <v>0</v>
      </c>
      <c r="U92" s="329">
        <v>0</v>
      </c>
    </row>
    <row r="93" spans="1:21" x14ac:dyDescent="0.2">
      <c r="A93" s="132">
        <v>258</v>
      </c>
      <c r="B93" s="344">
        <v>5</v>
      </c>
      <c r="C93" s="345">
        <v>5</v>
      </c>
      <c r="D93" s="346">
        <v>5</v>
      </c>
      <c r="E93" s="344"/>
      <c r="F93" s="347"/>
      <c r="G93" s="348"/>
      <c r="H93" s="169"/>
      <c r="I93" s="349"/>
      <c r="J93" s="350"/>
      <c r="K93" s="349"/>
      <c r="L93" s="350"/>
      <c r="M93" s="351"/>
      <c r="N93" s="328"/>
      <c r="O93" s="171"/>
      <c r="P93" s="352"/>
      <c r="Q93" s="353"/>
      <c r="R93" s="352"/>
      <c r="S93" s="353"/>
      <c r="T93" s="354"/>
      <c r="U93" s="329"/>
    </row>
    <row r="94" spans="1:21" x14ac:dyDescent="0.2">
      <c r="A94" s="132">
        <v>260</v>
      </c>
      <c r="B94" s="344">
        <v>11</v>
      </c>
      <c r="C94" s="345">
        <v>13</v>
      </c>
      <c r="D94" s="346">
        <v>13</v>
      </c>
      <c r="E94" s="344">
        <v>0</v>
      </c>
      <c r="F94" s="347">
        <v>0</v>
      </c>
      <c r="G94" s="348">
        <v>0</v>
      </c>
      <c r="H94" s="169">
        <v>260</v>
      </c>
      <c r="I94" s="349">
        <v>11</v>
      </c>
      <c r="J94" s="350">
        <v>13</v>
      </c>
      <c r="K94" s="349">
        <v>13</v>
      </c>
      <c r="L94" s="350">
        <v>0</v>
      </c>
      <c r="M94" s="351">
        <v>0</v>
      </c>
      <c r="N94" s="328">
        <v>0</v>
      </c>
      <c r="O94" s="171">
        <v>260</v>
      </c>
      <c r="P94" s="352">
        <v>11</v>
      </c>
      <c r="Q94" s="353">
        <v>13</v>
      </c>
      <c r="R94" s="352">
        <v>13</v>
      </c>
      <c r="S94" s="353">
        <v>0</v>
      </c>
      <c r="T94" s="354">
        <v>0</v>
      </c>
      <c r="U94" s="329">
        <v>0</v>
      </c>
    </row>
    <row r="95" spans="1:21" x14ac:dyDescent="0.2">
      <c r="A95" s="132">
        <v>265</v>
      </c>
      <c r="B95" s="344">
        <v>3</v>
      </c>
      <c r="C95" s="345">
        <v>3</v>
      </c>
      <c r="D95" s="346">
        <v>3</v>
      </c>
      <c r="E95" s="344">
        <v>0</v>
      </c>
      <c r="F95" s="347">
        <v>0</v>
      </c>
      <c r="G95" s="348">
        <v>0</v>
      </c>
      <c r="H95" s="169">
        <v>265</v>
      </c>
      <c r="I95" s="349">
        <v>3</v>
      </c>
      <c r="J95" s="350">
        <v>3</v>
      </c>
      <c r="K95" s="349">
        <v>3</v>
      </c>
      <c r="L95" s="350">
        <v>0</v>
      </c>
      <c r="M95" s="351">
        <v>0</v>
      </c>
      <c r="N95" s="328">
        <v>0</v>
      </c>
      <c r="O95" s="171">
        <v>265</v>
      </c>
      <c r="P95" s="352">
        <v>3</v>
      </c>
      <c r="Q95" s="353">
        <v>3</v>
      </c>
      <c r="R95" s="352">
        <v>3</v>
      </c>
      <c r="S95" s="353">
        <v>0</v>
      </c>
      <c r="T95" s="354">
        <v>0</v>
      </c>
      <c r="U95" s="329">
        <v>0</v>
      </c>
    </row>
    <row r="96" spans="1:21" x14ac:dyDescent="0.2">
      <c r="A96" s="132">
        <v>267</v>
      </c>
      <c r="B96" s="344">
        <v>6</v>
      </c>
      <c r="C96" s="345">
        <v>5</v>
      </c>
      <c r="D96" s="346">
        <v>5</v>
      </c>
      <c r="E96" s="344">
        <v>0</v>
      </c>
      <c r="F96" s="347">
        <v>1</v>
      </c>
      <c r="G96" s="348">
        <v>0</v>
      </c>
      <c r="H96" s="169">
        <v>267</v>
      </c>
      <c r="I96" s="349">
        <v>6</v>
      </c>
      <c r="J96" s="350">
        <v>5</v>
      </c>
      <c r="K96" s="349">
        <v>5</v>
      </c>
      <c r="L96" s="350">
        <v>0</v>
      </c>
      <c r="M96" s="351">
        <v>1</v>
      </c>
      <c r="N96" s="328">
        <v>0</v>
      </c>
      <c r="O96" s="171">
        <v>267</v>
      </c>
      <c r="P96" s="352">
        <v>6</v>
      </c>
      <c r="Q96" s="353">
        <v>5</v>
      </c>
      <c r="R96" s="352">
        <v>5</v>
      </c>
      <c r="S96" s="353">
        <v>0</v>
      </c>
      <c r="T96" s="354">
        <v>1</v>
      </c>
      <c r="U96" s="329">
        <v>0</v>
      </c>
    </row>
    <row r="97" spans="1:21" x14ac:dyDescent="0.2">
      <c r="A97" s="132">
        <v>268</v>
      </c>
      <c r="B97" s="344">
        <v>6</v>
      </c>
      <c r="C97" s="345">
        <v>4</v>
      </c>
      <c r="D97" s="346">
        <v>4</v>
      </c>
      <c r="E97" s="344">
        <v>0</v>
      </c>
      <c r="F97" s="347">
        <v>2</v>
      </c>
      <c r="G97" s="348">
        <v>0</v>
      </c>
      <c r="H97" s="169">
        <v>268</v>
      </c>
      <c r="I97" s="349">
        <v>6</v>
      </c>
      <c r="J97" s="350">
        <v>4</v>
      </c>
      <c r="K97" s="349">
        <v>4</v>
      </c>
      <c r="L97" s="350">
        <v>0</v>
      </c>
      <c r="M97" s="351">
        <v>2</v>
      </c>
      <c r="N97" s="328">
        <v>0</v>
      </c>
      <c r="O97" s="171">
        <v>268</v>
      </c>
      <c r="P97" s="352">
        <v>6</v>
      </c>
      <c r="Q97" s="353">
        <v>4</v>
      </c>
      <c r="R97" s="352">
        <v>4</v>
      </c>
      <c r="S97" s="353">
        <v>0</v>
      </c>
      <c r="T97" s="354">
        <v>2</v>
      </c>
      <c r="U97" s="329">
        <v>0</v>
      </c>
    </row>
    <row r="98" spans="1:21" x14ac:dyDescent="0.2">
      <c r="A98" s="132">
        <v>344</v>
      </c>
      <c r="B98" s="344">
        <v>5</v>
      </c>
      <c r="C98" s="345">
        <v>2</v>
      </c>
      <c r="D98" s="346">
        <v>5</v>
      </c>
      <c r="E98" s="344">
        <v>0</v>
      </c>
      <c r="F98" s="347">
        <v>3</v>
      </c>
      <c r="G98" s="348">
        <v>3</v>
      </c>
      <c r="H98" s="169">
        <v>344</v>
      </c>
      <c r="I98" s="349">
        <v>5</v>
      </c>
      <c r="J98" s="350">
        <v>2</v>
      </c>
      <c r="K98" s="349">
        <v>5</v>
      </c>
      <c r="L98" s="350">
        <v>0</v>
      </c>
      <c r="M98" s="351">
        <v>3</v>
      </c>
      <c r="N98" s="328">
        <v>3</v>
      </c>
      <c r="O98" s="171">
        <v>344</v>
      </c>
      <c r="P98" s="352">
        <v>5</v>
      </c>
      <c r="Q98" s="353">
        <v>2</v>
      </c>
      <c r="R98" s="352">
        <v>5</v>
      </c>
      <c r="S98" s="353">
        <v>0</v>
      </c>
      <c r="T98" s="354">
        <v>3</v>
      </c>
      <c r="U98" s="329">
        <v>3</v>
      </c>
    </row>
    <row r="99" spans="1:21" s="23" customFormat="1" x14ac:dyDescent="0.2">
      <c r="A99" s="132">
        <v>442</v>
      </c>
      <c r="B99" s="344"/>
      <c r="C99" s="345"/>
      <c r="D99" s="346"/>
      <c r="E99" s="344"/>
      <c r="F99" s="347"/>
      <c r="G99" s="348"/>
      <c r="H99" s="169"/>
      <c r="I99" s="349"/>
      <c r="J99" s="350"/>
      <c r="K99" s="349"/>
      <c r="L99" s="350"/>
      <c r="M99" s="351"/>
      <c r="N99" s="328"/>
      <c r="O99" s="171"/>
      <c r="P99" s="352"/>
      <c r="Q99" s="353"/>
      <c r="R99" s="352"/>
      <c r="S99" s="353"/>
      <c r="T99" s="354"/>
      <c r="U99" s="329"/>
    </row>
    <row r="100" spans="1:21" x14ac:dyDescent="0.2">
      <c r="A100" s="132">
        <v>456</v>
      </c>
      <c r="B100" s="344"/>
      <c r="C100" s="345"/>
      <c r="D100" s="346"/>
      <c r="E100" s="344"/>
      <c r="F100" s="347"/>
      <c r="G100" s="348"/>
      <c r="H100" s="169"/>
      <c r="I100" s="349"/>
      <c r="J100" s="350"/>
      <c r="K100" s="349"/>
      <c r="L100" s="350"/>
      <c r="M100" s="351"/>
      <c r="N100" s="328"/>
      <c r="O100" s="171"/>
      <c r="P100" s="352"/>
      <c r="Q100" s="353"/>
      <c r="R100" s="352"/>
      <c r="S100" s="353"/>
      <c r="T100" s="354"/>
      <c r="U100" s="329"/>
    </row>
    <row r="101" spans="1:21" x14ac:dyDescent="0.2">
      <c r="A101" s="132">
        <v>460</v>
      </c>
      <c r="B101" s="344">
        <v>10</v>
      </c>
      <c r="C101" s="345">
        <v>11</v>
      </c>
      <c r="D101" s="346">
        <v>13</v>
      </c>
      <c r="E101" s="344">
        <v>0</v>
      </c>
      <c r="F101" s="347">
        <v>0</v>
      </c>
      <c r="G101" s="348">
        <v>0</v>
      </c>
      <c r="H101" s="169">
        <v>460</v>
      </c>
      <c r="I101" s="349">
        <v>10</v>
      </c>
      <c r="J101" s="350">
        <v>11</v>
      </c>
      <c r="K101" s="349">
        <v>13</v>
      </c>
      <c r="L101" s="350">
        <v>0</v>
      </c>
      <c r="M101" s="351">
        <v>0</v>
      </c>
      <c r="N101" s="328">
        <v>0</v>
      </c>
      <c r="O101" s="171">
        <v>460</v>
      </c>
      <c r="P101" s="352">
        <v>10</v>
      </c>
      <c r="Q101" s="353">
        <v>11</v>
      </c>
      <c r="R101" s="352">
        <v>13</v>
      </c>
      <c r="S101" s="353">
        <v>0</v>
      </c>
      <c r="T101" s="354">
        <v>0</v>
      </c>
      <c r="U101" s="329">
        <v>0</v>
      </c>
    </row>
    <row r="102" spans="1:21" x14ac:dyDescent="0.2">
      <c r="A102" s="132">
        <v>487</v>
      </c>
      <c r="B102" s="344">
        <v>7</v>
      </c>
      <c r="C102" s="345">
        <v>5</v>
      </c>
      <c r="D102" s="346">
        <v>5</v>
      </c>
      <c r="E102" s="344">
        <v>0</v>
      </c>
      <c r="F102" s="347">
        <v>2</v>
      </c>
      <c r="G102" s="348">
        <v>0</v>
      </c>
      <c r="H102" s="169">
        <v>487</v>
      </c>
      <c r="I102" s="349">
        <v>7</v>
      </c>
      <c r="J102" s="350">
        <v>5</v>
      </c>
      <c r="K102" s="349">
        <v>5</v>
      </c>
      <c r="L102" s="350">
        <v>0</v>
      </c>
      <c r="M102" s="351">
        <v>2</v>
      </c>
      <c r="N102" s="328">
        <v>0</v>
      </c>
      <c r="O102" s="171">
        <v>487</v>
      </c>
      <c r="P102" s="352">
        <v>7</v>
      </c>
      <c r="Q102" s="353">
        <v>5</v>
      </c>
      <c r="R102" s="352">
        <v>5</v>
      </c>
      <c r="S102" s="353">
        <v>0</v>
      </c>
      <c r="T102" s="354">
        <v>2</v>
      </c>
      <c r="U102" s="329">
        <v>0</v>
      </c>
    </row>
    <row r="103" spans="1:21" x14ac:dyDescent="0.2">
      <c r="A103" s="132">
        <v>534</v>
      </c>
      <c r="B103" s="344">
        <v>3</v>
      </c>
      <c r="C103" s="345">
        <v>3</v>
      </c>
      <c r="D103" s="346">
        <v>5</v>
      </c>
      <c r="E103" s="344">
        <v>0</v>
      </c>
      <c r="F103" s="347">
        <v>0</v>
      </c>
      <c r="G103" s="348">
        <v>0</v>
      </c>
      <c r="H103" s="169">
        <v>534</v>
      </c>
      <c r="I103" s="349">
        <v>3</v>
      </c>
      <c r="J103" s="350">
        <v>3</v>
      </c>
      <c r="K103" s="349">
        <v>5</v>
      </c>
      <c r="L103" s="350">
        <v>0</v>
      </c>
      <c r="M103" s="351">
        <v>0</v>
      </c>
      <c r="N103" s="328">
        <v>0</v>
      </c>
      <c r="O103" s="171">
        <v>534</v>
      </c>
      <c r="P103" s="352">
        <v>3</v>
      </c>
      <c r="Q103" s="353">
        <v>3</v>
      </c>
      <c r="R103" s="352">
        <v>5</v>
      </c>
      <c r="S103" s="353">
        <v>0</v>
      </c>
      <c r="T103" s="354">
        <v>0</v>
      </c>
      <c r="U103" s="329">
        <v>0</v>
      </c>
    </row>
    <row r="104" spans="1:21" x14ac:dyDescent="0.2">
      <c r="A104" s="132">
        <v>550</v>
      </c>
      <c r="B104" s="344">
        <v>2</v>
      </c>
      <c r="C104" s="345">
        <v>2</v>
      </c>
      <c r="D104" s="346">
        <v>2</v>
      </c>
      <c r="E104" s="344">
        <v>0</v>
      </c>
      <c r="F104" s="347">
        <v>0</v>
      </c>
      <c r="G104" s="348">
        <v>0</v>
      </c>
      <c r="H104" s="169">
        <v>550</v>
      </c>
      <c r="I104" s="349">
        <v>2</v>
      </c>
      <c r="J104" s="350">
        <v>2</v>
      </c>
      <c r="K104" s="349">
        <v>2</v>
      </c>
      <c r="L104" s="350">
        <v>0</v>
      </c>
      <c r="M104" s="351">
        <v>0</v>
      </c>
      <c r="N104" s="328">
        <v>0</v>
      </c>
      <c r="O104" s="171">
        <v>550</v>
      </c>
      <c r="P104" s="352">
        <v>2</v>
      </c>
      <c r="Q104" s="353">
        <v>2</v>
      </c>
      <c r="R104" s="352">
        <v>2</v>
      </c>
      <c r="S104" s="353">
        <v>0</v>
      </c>
      <c r="T104" s="354">
        <v>0</v>
      </c>
      <c r="U104" s="329">
        <v>0</v>
      </c>
    </row>
    <row r="105" spans="1:21" ht="13.5" customHeight="1" x14ac:dyDescent="0.2">
      <c r="A105" s="132">
        <v>601</v>
      </c>
      <c r="B105" s="344">
        <v>4</v>
      </c>
      <c r="C105" s="345">
        <v>4</v>
      </c>
      <c r="D105" s="346">
        <v>4</v>
      </c>
      <c r="E105" s="344">
        <v>2</v>
      </c>
      <c r="F105" s="347">
        <v>0</v>
      </c>
      <c r="G105" s="348">
        <v>0</v>
      </c>
      <c r="H105" s="169">
        <v>601</v>
      </c>
      <c r="I105" s="349">
        <v>4</v>
      </c>
      <c r="J105" s="350">
        <v>4</v>
      </c>
      <c r="K105" s="349">
        <v>4</v>
      </c>
      <c r="L105" s="350">
        <v>2</v>
      </c>
      <c r="M105" s="351">
        <v>0</v>
      </c>
      <c r="N105" s="328">
        <v>0</v>
      </c>
      <c r="O105" s="171">
        <v>601</v>
      </c>
      <c r="P105" s="352">
        <v>4</v>
      </c>
      <c r="Q105" s="353">
        <v>4</v>
      </c>
      <c r="R105" s="352">
        <v>4</v>
      </c>
      <c r="S105" s="353">
        <v>2</v>
      </c>
      <c r="T105" s="354">
        <v>0</v>
      </c>
      <c r="U105" s="329">
        <v>0</v>
      </c>
    </row>
    <row r="106" spans="1:21" ht="12.75" customHeight="1" x14ac:dyDescent="0.2">
      <c r="A106" s="132">
        <v>602</v>
      </c>
      <c r="B106" s="344">
        <v>4</v>
      </c>
      <c r="C106" s="345">
        <v>2</v>
      </c>
      <c r="D106" s="346">
        <v>4</v>
      </c>
      <c r="E106" s="344">
        <v>0</v>
      </c>
      <c r="F106" s="347">
        <v>2</v>
      </c>
      <c r="G106" s="348">
        <v>0</v>
      </c>
      <c r="H106" s="169">
        <v>602</v>
      </c>
      <c r="I106" s="349">
        <v>4</v>
      </c>
      <c r="J106" s="350">
        <v>2</v>
      </c>
      <c r="K106" s="349">
        <v>4</v>
      </c>
      <c r="L106" s="350">
        <v>0</v>
      </c>
      <c r="M106" s="351">
        <v>2</v>
      </c>
      <c r="N106" s="328">
        <v>0</v>
      </c>
      <c r="O106" s="171">
        <v>602</v>
      </c>
      <c r="P106" s="352">
        <v>4</v>
      </c>
      <c r="Q106" s="353">
        <v>2</v>
      </c>
      <c r="R106" s="352">
        <v>4</v>
      </c>
      <c r="S106" s="353">
        <v>0</v>
      </c>
      <c r="T106" s="354">
        <v>2</v>
      </c>
      <c r="U106" s="329">
        <v>0</v>
      </c>
    </row>
    <row r="107" spans="1:21" x14ac:dyDescent="0.2">
      <c r="A107" s="132">
        <v>611</v>
      </c>
      <c r="B107" s="344">
        <v>3</v>
      </c>
      <c r="C107" s="345">
        <v>3</v>
      </c>
      <c r="D107" s="346">
        <v>3</v>
      </c>
      <c r="E107" s="344">
        <v>0</v>
      </c>
      <c r="F107" s="347">
        <v>0</v>
      </c>
      <c r="G107" s="348">
        <v>0</v>
      </c>
      <c r="H107" s="169">
        <v>611</v>
      </c>
      <c r="I107" s="349">
        <v>3</v>
      </c>
      <c r="J107" s="350">
        <v>3</v>
      </c>
      <c r="K107" s="349">
        <v>3</v>
      </c>
      <c r="L107" s="350">
        <v>0</v>
      </c>
      <c r="M107" s="351">
        <v>0</v>
      </c>
      <c r="N107" s="328">
        <v>0</v>
      </c>
      <c r="O107" s="171">
        <v>611</v>
      </c>
      <c r="P107" s="352">
        <v>3</v>
      </c>
      <c r="Q107" s="353">
        <v>3</v>
      </c>
      <c r="R107" s="352">
        <v>3</v>
      </c>
      <c r="S107" s="353">
        <v>0</v>
      </c>
      <c r="T107" s="354">
        <v>0</v>
      </c>
      <c r="U107" s="329">
        <v>0</v>
      </c>
    </row>
    <row r="108" spans="1:21" s="23" customFormat="1" x14ac:dyDescent="0.2">
      <c r="A108" s="132">
        <v>612</v>
      </c>
      <c r="B108" s="344">
        <v>4</v>
      </c>
      <c r="C108" s="345">
        <v>3</v>
      </c>
      <c r="D108" s="346">
        <v>3</v>
      </c>
      <c r="E108" s="344">
        <v>0</v>
      </c>
      <c r="F108" s="347">
        <v>1</v>
      </c>
      <c r="G108" s="348">
        <v>0</v>
      </c>
      <c r="H108" s="169">
        <v>612</v>
      </c>
      <c r="I108" s="349">
        <v>4</v>
      </c>
      <c r="J108" s="350">
        <v>3</v>
      </c>
      <c r="K108" s="349">
        <v>3</v>
      </c>
      <c r="L108" s="350">
        <v>0</v>
      </c>
      <c r="M108" s="351">
        <v>1</v>
      </c>
      <c r="N108" s="328">
        <v>0</v>
      </c>
      <c r="O108" s="171">
        <v>612</v>
      </c>
      <c r="P108" s="352">
        <v>4</v>
      </c>
      <c r="Q108" s="353">
        <v>3</v>
      </c>
      <c r="R108" s="352">
        <v>3</v>
      </c>
      <c r="S108" s="353">
        <v>0</v>
      </c>
      <c r="T108" s="354">
        <v>1</v>
      </c>
      <c r="U108" s="329">
        <v>0</v>
      </c>
    </row>
    <row r="109" spans="1:21" x14ac:dyDescent="0.2">
      <c r="A109" s="132">
        <v>665</v>
      </c>
      <c r="B109" s="344">
        <v>1</v>
      </c>
      <c r="C109" s="345">
        <v>1</v>
      </c>
      <c r="D109" s="346">
        <v>1</v>
      </c>
      <c r="E109" s="344">
        <v>0</v>
      </c>
      <c r="F109" s="347">
        <v>0</v>
      </c>
      <c r="G109" s="348">
        <v>0</v>
      </c>
      <c r="H109" s="169">
        <v>665</v>
      </c>
      <c r="I109" s="349">
        <v>1</v>
      </c>
      <c r="J109" s="350">
        <v>1</v>
      </c>
      <c r="K109" s="349">
        <v>1</v>
      </c>
      <c r="L109" s="350">
        <v>0</v>
      </c>
      <c r="M109" s="351">
        <v>0</v>
      </c>
      <c r="N109" s="328">
        <v>0</v>
      </c>
      <c r="O109" s="171">
        <v>665</v>
      </c>
      <c r="P109" s="352">
        <v>1</v>
      </c>
      <c r="Q109" s="353">
        <v>1</v>
      </c>
      <c r="R109" s="352">
        <v>1</v>
      </c>
      <c r="S109" s="353">
        <v>0</v>
      </c>
      <c r="T109" s="354">
        <v>0</v>
      </c>
      <c r="U109" s="329">
        <v>0</v>
      </c>
    </row>
    <row r="110" spans="1:21" x14ac:dyDescent="0.2">
      <c r="A110" s="132">
        <v>685</v>
      </c>
      <c r="B110" s="344">
        <v>1</v>
      </c>
      <c r="C110" s="345">
        <v>1</v>
      </c>
      <c r="D110" s="346">
        <v>1</v>
      </c>
      <c r="E110" s="344"/>
      <c r="F110" s="347"/>
      <c r="G110" s="348"/>
      <c r="H110" s="169"/>
      <c r="I110" s="349"/>
      <c r="J110" s="350"/>
      <c r="K110" s="349"/>
      <c r="L110" s="350"/>
      <c r="M110" s="351"/>
      <c r="N110" s="328"/>
      <c r="O110" s="171"/>
      <c r="P110" s="352"/>
      <c r="Q110" s="353"/>
      <c r="R110" s="352"/>
      <c r="S110" s="353"/>
      <c r="T110" s="354"/>
      <c r="U110" s="329"/>
    </row>
    <row r="111" spans="1:21" x14ac:dyDescent="0.2">
      <c r="A111" s="132">
        <v>687</v>
      </c>
      <c r="B111" s="344">
        <v>4</v>
      </c>
      <c r="C111" s="345">
        <v>3</v>
      </c>
      <c r="D111" s="346">
        <v>3</v>
      </c>
      <c r="E111" s="344">
        <v>0</v>
      </c>
      <c r="F111" s="347">
        <v>1</v>
      </c>
      <c r="G111" s="348">
        <v>0</v>
      </c>
      <c r="H111" s="169">
        <v>687</v>
      </c>
      <c r="I111" s="349">
        <v>4</v>
      </c>
      <c r="J111" s="350">
        <v>3</v>
      </c>
      <c r="K111" s="349">
        <v>3</v>
      </c>
      <c r="L111" s="350">
        <v>0</v>
      </c>
      <c r="M111" s="351">
        <v>1</v>
      </c>
      <c r="N111" s="328">
        <v>0</v>
      </c>
      <c r="O111" s="171">
        <v>687</v>
      </c>
      <c r="P111" s="352">
        <v>4</v>
      </c>
      <c r="Q111" s="353">
        <v>3</v>
      </c>
      <c r="R111" s="352">
        <v>3</v>
      </c>
      <c r="S111" s="353">
        <v>0</v>
      </c>
      <c r="T111" s="354">
        <v>1</v>
      </c>
      <c r="U111" s="329">
        <v>0</v>
      </c>
    </row>
    <row r="112" spans="1:21" x14ac:dyDescent="0.2">
      <c r="A112" s="132">
        <v>704</v>
      </c>
      <c r="B112" s="344">
        <v>21</v>
      </c>
      <c r="C112" s="345">
        <v>16</v>
      </c>
      <c r="D112" s="346">
        <v>24</v>
      </c>
      <c r="E112" s="344">
        <v>0</v>
      </c>
      <c r="F112" s="347">
        <v>1</v>
      </c>
      <c r="G112" s="348">
        <v>2</v>
      </c>
      <c r="H112" s="169">
        <v>704</v>
      </c>
      <c r="I112" s="349">
        <v>9</v>
      </c>
      <c r="J112" s="350">
        <v>11</v>
      </c>
      <c r="K112" s="349">
        <v>12</v>
      </c>
      <c r="L112" s="350">
        <v>0</v>
      </c>
      <c r="M112" s="351">
        <v>0</v>
      </c>
      <c r="N112" s="328">
        <v>0</v>
      </c>
      <c r="O112" s="171">
        <v>704</v>
      </c>
      <c r="P112" s="352">
        <v>9</v>
      </c>
      <c r="Q112" s="353">
        <v>11</v>
      </c>
      <c r="R112" s="352">
        <v>12</v>
      </c>
      <c r="S112" s="353">
        <v>0</v>
      </c>
      <c r="T112" s="354">
        <v>0</v>
      </c>
      <c r="U112" s="329">
        <v>0</v>
      </c>
    </row>
    <row r="113" spans="1:21" x14ac:dyDescent="0.2">
      <c r="A113" s="132">
        <v>705</v>
      </c>
      <c r="B113" s="344">
        <v>17</v>
      </c>
      <c r="C113" s="345">
        <v>6</v>
      </c>
      <c r="D113" s="346">
        <v>16</v>
      </c>
      <c r="E113" s="344">
        <v>0</v>
      </c>
      <c r="F113" s="347">
        <v>0</v>
      </c>
      <c r="G113" s="348">
        <v>0</v>
      </c>
      <c r="H113" s="169"/>
      <c r="I113" s="349"/>
      <c r="J113" s="350"/>
      <c r="K113" s="349"/>
      <c r="L113" s="350"/>
      <c r="M113" s="351"/>
      <c r="N113" s="328"/>
      <c r="O113" s="171"/>
      <c r="P113" s="352"/>
      <c r="Q113" s="353"/>
      <c r="R113" s="352"/>
      <c r="S113" s="353"/>
      <c r="T113" s="354"/>
      <c r="U113" s="329"/>
    </row>
    <row r="114" spans="1:21" x14ac:dyDescent="0.2">
      <c r="A114" s="132">
        <v>710</v>
      </c>
      <c r="B114" s="344">
        <v>13</v>
      </c>
      <c r="C114" s="345">
        <v>9</v>
      </c>
      <c r="D114" s="346">
        <v>15</v>
      </c>
      <c r="E114" s="344">
        <v>0</v>
      </c>
      <c r="F114" s="347">
        <v>0</v>
      </c>
      <c r="G114" s="348">
        <v>0</v>
      </c>
      <c r="H114" s="169">
        <v>710</v>
      </c>
      <c r="I114" s="349"/>
      <c r="J114" s="350"/>
      <c r="K114" s="349"/>
      <c r="L114" s="350"/>
      <c r="M114" s="351"/>
      <c r="N114" s="328"/>
      <c r="O114" s="171"/>
      <c r="P114" s="352"/>
      <c r="Q114" s="353"/>
      <c r="R114" s="352"/>
      <c r="S114" s="353"/>
      <c r="T114" s="354"/>
      <c r="U114" s="329"/>
    </row>
    <row r="115" spans="1:21" x14ac:dyDescent="0.2">
      <c r="A115" s="132">
        <v>720</v>
      </c>
      <c r="B115" s="344">
        <v>55</v>
      </c>
      <c r="C115" s="345">
        <v>22</v>
      </c>
      <c r="D115" s="346">
        <v>55</v>
      </c>
      <c r="E115" s="344">
        <v>0</v>
      </c>
      <c r="F115" s="347">
        <v>0</v>
      </c>
      <c r="G115" s="348">
        <v>0</v>
      </c>
      <c r="H115" s="169">
        <v>720</v>
      </c>
      <c r="I115" s="349">
        <v>19</v>
      </c>
      <c r="J115" s="350">
        <v>22</v>
      </c>
      <c r="K115" s="349">
        <v>22</v>
      </c>
      <c r="L115" s="350">
        <v>0</v>
      </c>
      <c r="M115" s="351">
        <v>0</v>
      </c>
      <c r="N115" s="328">
        <v>0</v>
      </c>
      <c r="O115" s="171">
        <v>720</v>
      </c>
      <c r="P115" s="352">
        <v>19</v>
      </c>
      <c r="Q115" s="353">
        <v>22</v>
      </c>
      <c r="R115" s="352">
        <v>22</v>
      </c>
      <c r="S115" s="353">
        <v>0</v>
      </c>
      <c r="T115" s="354">
        <v>0</v>
      </c>
      <c r="U115" s="329">
        <v>0</v>
      </c>
    </row>
    <row r="116" spans="1:21" x14ac:dyDescent="0.2">
      <c r="A116" s="132">
        <v>728</v>
      </c>
      <c r="B116" s="344">
        <v>16</v>
      </c>
      <c r="C116" s="345">
        <v>9</v>
      </c>
      <c r="D116" s="346">
        <v>15</v>
      </c>
      <c r="E116" s="344">
        <v>0</v>
      </c>
      <c r="F116" s="347">
        <v>1</v>
      </c>
      <c r="G116" s="348">
        <v>0</v>
      </c>
      <c r="H116" s="169"/>
      <c r="I116" s="349"/>
      <c r="J116" s="350"/>
      <c r="K116" s="349"/>
      <c r="L116" s="350"/>
      <c r="M116" s="351"/>
      <c r="N116" s="328"/>
      <c r="O116" s="171"/>
      <c r="P116" s="352"/>
      <c r="Q116" s="353"/>
      <c r="R116" s="352"/>
      <c r="S116" s="353"/>
      <c r="T116" s="354"/>
      <c r="U116" s="329"/>
    </row>
    <row r="117" spans="1:21" x14ac:dyDescent="0.2">
      <c r="A117" s="132">
        <v>733</v>
      </c>
      <c r="B117" s="344">
        <v>17</v>
      </c>
      <c r="C117" s="345">
        <v>12</v>
      </c>
      <c r="D117" s="346">
        <v>18</v>
      </c>
      <c r="E117" s="344">
        <v>0</v>
      </c>
      <c r="F117" s="347">
        <v>0</v>
      </c>
      <c r="G117" s="348">
        <v>1</v>
      </c>
      <c r="H117" s="169">
        <v>733</v>
      </c>
      <c r="I117" s="349">
        <v>13</v>
      </c>
      <c r="J117" s="350">
        <v>12</v>
      </c>
      <c r="K117" s="349">
        <v>15</v>
      </c>
      <c r="L117" s="350">
        <v>0</v>
      </c>
      <c r="M117" s="351">
        <v>0</v>
      </c>
      <c r="N117" s="328">
        <v>0</v>
      </c>
      <c r="O117" s="171">
        <v>733</v>
      </c>
      <c r="P117" s="352">
        <v>13</v>
      </c>
      <c r="Q117" s="353">
        <v>12</v>
      </c>
      <c r="R117" s="352">
        <v>15</v>
      </c>
      <c r="S117" s="353">
        <v>0</v>
      </c>
      <c r="T117" s="354">
        <v>0</v>
      </c>
      <c r="U117" s="329">
        <v>0</v>
      </c>
    </row>
    <row r="118" spans="1:21" x14ac:dyDescent="0.2">
      <c r="A118" s="132">
        <v>734</v>
      </c>
      <c r="B118" s="344">
        <v>12</v>
      </c>
      <c r="C118" s="345">
        <v>12</v>
      </c>
      <c r="D118" s="346">
        <v>15</v>
      </c>
      <c r="E118" s="344">
        <v>0</v>
      </c>
      <c r="F118" s="347">
        <v>0</v>
      </c>
      <c r="G118" s="348">
        <v>0</v>
      </c>
      <c r="H118" s="169"/>
      <c r="I118" s="349"/>
      <c r="J118" s="350"/>
      <c r="K118" s="349"/>
      <c r="L118" s="350"/>
      <c r="M118" s="351"/>
      <c r="N118" s="328"/>
      <c r="O118" s="171"/>
      <c r="P118" s="352"/>
      <c r="Q118" s="353"/>
      <c r="R118" s="352"/>
      <c r="S118" s="353"/>
      <c r="T118" s="354"/>
      <c r="U118" s="329"/>
    </row>
    <row r="119" spans="1:21" x14ac:dyDescent="0.2">
      <c r="A119" s="132">
        <v>740</v>
      </c>
      <c r="B119" s="344">
        <v>8</v>
      </c>
      <c r="C119" s="345">
        <v>5</v>
      </c>
      <c r="D119" s="346">
        <v>8</v>
      </c>
      <c r="E119" s="344">
        <v>0</v>
      </c>
      <c r="F119" s="347">
        <v>0</v>
      </c>
      <c r="G119" s="348">
        <v>0</v>
      </c>
      <c r="H119" s="169">
        <v>740</v>
      </c>
      <c r="I119" s="349"/>
      <c r="J119" s="350"/>
      <c r="K119" s="349"/>
      <c r="L119" s="350"/>
      <c r="M119" s="351"/>
      <c r="N119" s="328"/>
      <c r="O119" s="171"/>
      <c r="P119" s="352"/>
      <c r="Q119" s="353"/>
      <c r="R119" s="352"/>
      <c r="S119" s="353"/>
      <c r="T119" s="354"/>
      <c r="U119" s="329"/>
    </row>
    <row r="120" spans="1:21" x14ac:dyDescent="0.2">
      <c r="A120" s="132">
        <v>744</v>
      </c>
      <c r="B120" s="344">
        <v>12</v>
      </c>
      <c r="C120" s="345">
        <v>12</v>
      </c>
      <c r="D120" s="346">
        <v>13</v>
      </c>
      <c r="E120" s="344">
        <v>0</v>
      </c>
      <c r="F120" s="347">
        <v>0</v>
      </c>
      <c r="G120" s="348">
        <v>0</v>
      </c>
      <c r="H120" s="169">
        <v>744</v>
      </c>
      <c r="I120" s="349">
        <v>5</v>
      </c>
      <c r="J120" s="350">
        <v>5</v>
      </c>
      <c r="K120" s="349">
        <v>5</v>
      </c>
      <c r="L120" s="350">
        <v>0</v>
      </c>
      <c r="M120" s="351">
        <v>0</v>
      </c>
      <c r="N120" s="328">
        <v>0</v>
      </c>
      <c r="O120" s="171">
        <v>744</v>
      </c>
      <c r="P120" s="352">
        <v>5</v>
      </c>
      <c r="Q120" s="353">
        <v>5</v>
      </c>
      <c r="R120" s="352">
        <v>5</v>
      </c>
      <c r="S120" s="353">
        <v>0</v>
      </c>
      <c r="T120" s="354">
        <v>0</v>
      </c>
      <c r="U120" s="329">
        <v>0</v>
      </c>
    </row>
    <row r="121" spans="1:21" x14ac:dyDescent="0.2">
      <c r="A121" s="132">
        <v>745</v>
      </c>
      <c r="B121" s="344">
        <v>16</v>
      </c>
      <c r="C121" s="345">
        <v>9</v>
      </c>
      <c r="D121" s="346">
        <v>16</v>
      </c>
      <c r="E121" s="344">
        <v>0</v>
      </c>
      <c r="F121" s="347">
        <v>0</v>
      </c>
      <c r="G121" s="348">
        <v>0</v>
      </c>
      <c r="H121" s="169">
        <v>745</v>
      </c>
      <c r="I121" s="349">
        <v>4</v>
      </c>
      <c r="J121" s="350">
        <v>5</v>
      </c>
      <c r="K121" s="349">
        <v>5</v>
      </c>
      <c r="L121" s="350">
        <v>0</v>
      </c>
      <c r="M121" s="351">
        <v>0</v>
      </c>
      <c r="N121" s="328">
        <v>0</v>
      </c>
      <c r="O121" s="171">
        <v>745</v>
      </c>
      <c r="P121" s="352">
        <v>4</v>
      </c>
      <c r="Q121" s="353">
        <v>5</v>
      </c>
      <c r="R121" s="352">
        <v>5</v>
      </c>
      <c r="S121" s="353">
        <v>0</v>
      </c>
      <c r="T121" s="354">
        <v>0</v>
      </c>
      <c r="U121" s="329">
        <v>0</v>
      </c>
    </row>
    <row r="122" spans="1:21" x14ac:dyDescent="0.2">
      <c r="A122" s="132">
        <v>750</v>
      </c>
      <c r="B122" s="344">
        <v>8</v>
      </c>
      <c r="C122" s="345">
        <v>6</v>
      </c>
      <c r="D122" s="346">
        <v>10</v>
      </c>
      <c r="E122" s="344">
        <v>0</v>
      </c>
      <c r="F122" s="347">
        <v>0</v>
      </c>
      <c r="G122" s="348">
        <v>0</v>
      </c>
      <c r="H122" s="169"/>
      <c r="I122" s="349"/>
      <c r="J122" s="350"/>
      <c r="K122" s="349"/>
      <c r="L122" s="350"/>
      <c r="M122" s="351"/>
      <c r="N122" s="328"/>
      <c r="O122" s="171"/>
      <c r="P122" s="352"/>
      <c r="Q122" s="353"/>
      <c r="R122" s="352"/>
      <c r="S122" s="353"/>
      <c r="T122" s="354"/>
      <c r="U122" s="329"/>
    </row>
    <row r="123" spans="1:21" x14ac:dyDescent="0.2">
      <c r="A123" s="132">
        <v>751</v>
      </c>
      <c r="B123" s="344">
        <v>8</v>
      </c>
      <c r="C123" s="345">
        <v>7</v>
      </c>
      <c r="D123" s="346">
        <v>9</v>
      </c>
      <c r="E123" s="344">
        <v>0</v>
      </c>
      <c r="F123" s="347">
        <v>0</v>
      </c>
      <c r="G123" s="348">
        <v>0</v>
      </c>
      <c r="H123" s="169"/>
      <c r="I123" s="349"/>
      <c r="J123" s="350"/>
      <c r="K123" s="349"/>
      <c r="L123" s="350"/>
      <c r="M123" s="351"/>
      <c r="N123" s="328"/>
      <c r="O123" s="171"/>
      <c r="P123" s="352"/>
      <c r="Q123" s="353"/>
      <c r="R123" s="352"/>
      <c r="S123" s="353"/>
      <c r="T123" s="354"/>
      <c r="U123" s="329"/>
    </row>
    <row r="124" spans="1:21" x14ac:dyDescent="0.2">
      <c r="A124" s="132">
        <v>754</v>
      </c>
      <c r="B124" s="344">
        <v>23</v>
      </c>
      <c r="C124" s="345">
        <v>13</v>
      </c>
      <c r="D124" s="346">
        <v>26</v>
      </c>
      <c r="E124" s="344">
        <v>0</v>
      </c>
      <c r="F124" s="347">
        <v>0</v>
      </c>
      <c r="G124" s="348">
        <v>0</v>
      </c>
      <c r="H124" s="169">
        <v>754</v>
      </c>
      <c r="I124" s="349">
        <v>8</v>
      </c>
      <c r="J124" s="350">
        <v>10</v>
      </c>
      <c r="K124" s="349">
        <v>11</v>
      </c>
      <c r="L124" s="350">
        <v>0</v>
      </c>
      <c r="M124" s="351">
        <v>0</v>
      </c>
      <c r="N124" s="328">
        <v>0</v>
      </c>
      <c r="O124" s="171">
        <v>754</v>
      </c>
      <c r="P124" s="352">
        <v>8</v>
      </c>
      <c r="Q124" s="353">
        <v>10</v>
      </c>
      <c r="R124" s="352">
        <v>11</v>
      </c>
      <c r="S124" s="353">
        <v>0</v>
      </c>
      <c r="T124" s="354">
        <v>0</v>
      </c>
      <c r="U124" s="329">
        <v>0</v>
      </c>
    </row>
    <row r="125" spans="1:21" ht="10.5" customHeight="1" x14ac:dyDescent="0.2">
      <c r="A125" s="132">
        <v>757</v>
      </c>
      <c r="B125" s="344">
        <v>17</v>
      </c>
      <c r="C125" s="345">
        <v>12</v>
      </c>
      <c r="D125" s="346">
        <v>19</v>
      </c>
      <c r="E125" s="344">
        <v>0</v>
      </c>
      <c r="F125" s="347">
        <v>0</v>
      </c>
      <c r="G125" s="348">
        <v>0</v>
      </c>
      <c r="H125" s="169"/>
      <c r="I125" s="349"/>
      <c r="J125" s="350"/>
      <c r="K125" s="349"/>
      <c r="L125" s="350"/>
      <c r="M125" s="351"/>
      <c r="N125" s="328"/>
      <c r="O125" s="171"/>
      <c r="P125" s="352"/>
      <c r="Q125" s="353"/>
      <c r="R125" s="352"/>
      <c r="S125" s="353"/>
      <c r="T125" s="354"/>
      <c r="U125" s="329"/>
    </row>
    <row r="126" spans="1:21" x14ac:dyDescent="0.2">
      <c r="A126" s="132">
        <v>760</v>
      </c>
      <c r="B126" s="344">
        <v>10</v>
      </c>
      <c r="C126" s="345">
        <v>8</v>
      </c>
      <c r="D126" s="346">
        <v>10</v>
      </c>
      <c r="E126" s="344">
        <v>0</v>
      </c>
      <c r="F126" s="347">
        <v>0</v>
      </c>
      <c r="G126" s="348">
        <v>0</v>
      </c>
      <c r="H126" s="169">
        <v>760</v>
      </c>
      <c r="I126" s="349"/>
      <c r="J126" s="350"/>
      <c r="K126" s="349"/>
      <c r="L126" s="350"/>
      <c r="M126" s="351"/>
      <c r="N126" s="328"/>
      <c r="O126" s="171"/>
      <c r="P126" s="352"/>
      <c r="Q126" s="353"/>
      <c r="R126" s="352"/>
      <c r="S126" s="353"/>
      <c r="T126" s="354"/>
      <c r="U126" s="329"/>
    </row>
    <row r="127" spans="1:21" x14ac:dyDescent="0.2">
      <c r="A127" s="132">
        <v>762</v>
      </c>
      <c r="B127" s="344">
        <v>10</v>
      </c>
      <c r="C127" s="345">
        <v>8</v>
      </c>
      <c r="D127" s="346">
        <v>9</v>
      </c>
      <c r="E127" s="344">
        <v>0</v>
      </c>
      <c r="F127" s="347">
        <v>0</v>
      </c>
      <c r="G127" s="348">
        <v>0</v>
      </c>
      <c r="H127" s="169"/>
      <c r="I127" s="349"/>
      <c r="J127" s="350"/>
      <c r="K127" s="349"/>
      <c r="L127" s="350"/>
      <c r="M127" s="351"/>
      <c r="N127" s="328"/>
      <c r="O127" s="171"/>
      <c r="P127" s="352"/>
      <c r="Q127" s="353"/>
      <c r="R127" s="352"/>
      <c r="S127" s="353"/>
      <c r="T127" s="354"/>
      <c r="U127" s="329"/>
    </row>
    <row r="128" spans="1:21" x14ac:dyDescent="0.2">
      <c r="A128" s="132">
        <v>770</v>
      </c>
      <c r="B128" s="344">
        <v>13</v>
      </c>
      <c r="C128" s="345">
        <v>11</v>
      </c>
      <c r="D128" s="346">
        <v>14</v>
      </c>
      <c r="E128" s="344">
        <v>0</v>
      </c>
      <c r="F128" s="347">
        <v>0</v>
      </c>
      <c r="G128" s="348">
        <v>0</v>
      </c>
      <c r="H128" s="169">
        <v>770</v>
      </c>
      <c r="I128" s="349"/>
      <c r="J128" s="350"/>
      <c r="K128" s="349"/>
      <c r="L128" s="350"/>
      <c r="M128" s="351"/>
      <c r="N128" s="328"/>
      <c r="O128" s="171"/>
      <c r="P128" s="352"/>
      <c r="Q128" s="353"/>
      <c r="R128" s="352"/>
      <c r="S128" s="353"/>
      <c r="T128" s="354"/>
      <c r="U128" s="329"/>
    </row>
    <row r="129" spans="1:22" x14ac:dyDescent="0.2">
      <c r="A129" s="132">
        <v>780</v>
      </c>
      <c r="B129" s="344">
        <v>17</v>
      </c>
      <c r="C129" s="345">
        <v>11</v>
      </c>
      <c r="D129" s="346">
        <v>17</v>
      </c>
      <c r="E129" s="344">
        <v>0</v>
      </c>
      <c r="F129" s="347">
        <v>0</v>
      </c>
      <c r="G129" s="348">
        <v>0</v>
      </c>
      <c r="H129" s="169"/>
      <c r="I129" s="349"/>
      <c r="J129" s="350"/>
      <c r="K129" s="349"/>
      <c r="L129" s="350"/>
      <c r="M129" s="351"/>
      <c r="N129" s="328"/>
      <c r="O129" s="171"/>
      <c r="P129" s="352"/>
      <c r="Q129" s="353"/>
      <c r="R129" s="352"/>
      <c r="S129" s="353"/>
      <c r="T129" s="354"/>
      <c r="U129" s="329"/>
      <c r="V129" s="152"/>
    </row>
    <row r="130" spans="1:22" x14ac:dyDescent="0.2">
      <c r="A130" s="132">
        <v>788</v>
      </c>
      <c r="B130" s="344">
        <v>10</v>
      </c>
      <c r="C130" s="345">
        <v>0</v>
      </c>
      <c r="D130" s="346">
        <v>11</v>
      </c>
      <c r="E130" s="344">
        <v>0</v>
      </c>
      <c r="F130" s="347">
        <v>0</v>
      </c>
      <c r="G130" s="348">
        <v>0</v>
      </c>
      <c r="H130" s="169"/>
      <c r="I130" s="349"/>
      <c r="J130" s="350"/>
      <c r="K130" s="349"/>
      <c r="L130" s="350"/>
      <c r="M130" s="351"/>
      <c r="N130" s="328"/>
      <c r="O130" s="171"/>
      <c r="P130" s="352"/>
      <c r="Q130" s="353"/>
      <c r="R130" s="352"/>
      <c r="S130" s="353"/>
      <c r="T130" s="354"/>
      <c r="U130" s="329"/>
      <c r="V130" s="152"/>
    </row>
    <row r="131" spans="1:22" x14ac:dyDescent="0.2">
      <c r="A131" s="132">
        <v>794</v>
      </c>
      <c r="B131" s="344">
        <v>10</v>
      </c>
      <c r="C131" s="345">
        <v>9</v>
      </c>
      <c r="D131" s="346">
        <v>11</v>
      </c>
      <c r="E131" s="344">
        <v>0</v>
      </c>
      <c r="F131" s="347">
        <v>0</v>
      </c>
      <c r="G131" s="348">
        <v>0</v>
      </c>
      <c r="H131" s="169"/>
      <c r="I131" s="349"/>
      <c r="J131" s="350"/>
      <c r="K131" s="349"/>
      <c r="L131" s="350"/>
      <c r="M131" s="351"/>
      <c r="N131" s="328"/>
      <c r="O131" s="171"/>
      <c r="P131" s="352"/>
      <c r="Q131" s="353"/>
      <c r="R131" s="352"/>
      <c r="S131" s="353"/>
      <c r="T131" s="354"/>
      <c r="U131" s="329"/>
      <c r="V131" s="152"/>
    </row>
    <row r="132" spans="1:22" x14ac:dyDescent="0.2">
      <c r="A132" s="132">
        <v>901</v>
      </c>
      <c r="B132" s="344">
        <v>12</v>
      </c>
      <c r="C132" s="345">
        <v>12</v>
      </c>
      <c r="D132" s="346">
        <v>13</v>
      </c>
      <c r="E132" s="344">
        <v>3</v>
      </c>
      <c r="F132" s="347">
        <v>0</v>
      </c>
      <c r="G132" s="348">
        <v>0</v>
      </c>
      <c r="H132" s="169">
        <v>901</v>
      </c>
      <c r="I132" s="349">
        <v>12</v>
      </c>
      <c r="J132" s="350">
        <v>12</v>
      </c>
      <c r="K132" s="349">
        <v>13</v>
      </c>
      <c r="L132" s="350">
        <v>3</v>
      </c>
      <c r="M132" s="351">
        <v>0</v>
      </c>
      <c r="N132" s="328">
        <v>0</v>
      </c>
      <c r="O132" s="171">
        <v>901</v>
      </c>
      <c r="P132" s="352">
        <v>12</v>
      </c>
      <c r="Q132" s="353">
        <v>12</v>
      </c>
      <c r="R132" s="352">
        <v>13</v>
      </c>
      <c r="S132" s="353">
        <v>3</v>
      </c>
      <c r="T132" s="354">
        <v>0</v>
      </c>
      <c r="U132" s="329">
        <v>0</v>
      </c>
      <c r="V132" s="152"/>
    </row>
    <row r="133" spans="1:22" x14ac:dyDescent="0.2">
      <c r="A133" s="132">
        <v>910</v>
      </c>
      <c r="B133" s="344">
        <v>12</v>
      </c>
      <c r="C133" s="345">
        <v>12</v>
      </c>
      <c r="D133" s="346">
        <v>12</v>
      </c>
      <c r="E133" s="344">
        <v>2</v>
      </c>
      <c r="F133" s="347">
        <v>0</v>
      </c>
      <c r="G133" s="348">
        <v>0</v>
      </c>
      <c r="H133" s="169">
        <v>910</v>
      </c>
      <c r="I133" s="349">
        <v>12</v>
      </c>
      <c r="J133" s="350">
        <v>12</v>
      </c>
      <c r="K133" s="349">
        <v>12</v>
      </c>
      <c r="L133" s="350">
        <v>2</v>
      </c>
      <c r="M133" s="351">
        <v>0</v>
      </c>
      <c r="N133" s="328">
        <v>0</v>
      </c>
      <c r="O133" s="171">
        <v>910</v>
      </c>
      <c r="P133" s="352">
        <v>12</v>
      </c>
      <c r="Q133" s="353">
        <v>12</v>
      </c>
      <c r="R133" s="352">
        <v>12</v>
      </c>
      <c r="S133" s="353">
        <v>2</v>
      </c>
      <c r="T133" s="354">
        <v>0</v>
      </c>
      <c r="U133" s="329">
        <v>0</v>
      </c>
      <c r="V133" s="152"/>
    </row>
    <row r="134" spans="1:22" x14ac:dyDescent="0.2">
      <c r="A134" s="132"/>
      <c r="B134" s="344"/>
      <c r="C134" s="345"/>
      <c r="D134" s="346"/>
      <c r="E134" s="344"/>
      <c r="F134" s="347"/>
      <c r="G134" s="348"/>
      <c r="H134" s="169"/>
      <c r="I134" s="349"/>
      <c r="J134" s="350"/>
      <c r="K134" s="349"/>
      <c r="L134" s="350"/>
      <c r="M134" s="351"/>
      <c r="N134" s="328"/>
      <c r="O134" s="171"/>
      <c r="P134" s="352"/>
      <c r="Q134" s="353"/>
      <c r="R134" s="352"/>
      <c r="S134" s="353"/>
      <c r="T134" s="354"/>
      <c r="U134" s="329"/>
      <c r="V134" s="152"/>
    </row>
    <row r="135" spans="1:22" x14ac:dyDescent="0.2">
      <c r="A135" s="132"/>
      <c r="B135" s="344"/>
      <c r="C135" s="345"/>
      <c r="D135" s="346"/>
      <c r="E135" s="344"/>
      <c r="F135" s="347"/>
      <c r="G135" s="348"/>
      <c r="H135" s="169"/>
      <c r="I135" s="349"/>
      <c r="J135" s="350"/>
      <c r="K135" s="349"/>
      <c r="L135" s="350"/>
      <c r="M135" s="351"/>
      <c r="N135" s="328"/>
      <c r="O135" s="171"/>
      <c r="P135" s="352"/>
      <c r="Q135" s="353"/>
      <c r="R135" s="352"/>
      <c r="S135" s="353"/>
      <c r="T135" s="354"/>
      <c r="U135" s="329"/>
      <c r="V135" s="152"/>
    </row>
    <row r="136" spans="1:22" x14ac:dyDescent="0.2">
      <c r="A136" s="132"/>
      <c r="B136" s="344"/>
      <c r="C136" s="345"/>
      <c r="D136" s="346"/>
      <c r="E136" s="344"/>
      <c r="F136" s="347"/>
      <c r="G136" s="348"/>
      <c r="H136" s="169"/>
      <c r="I136" s="349"/>
      <c r="J136" s="350"/>
      <c r="K136" s="349"/>
      <c r="L136" s="350"/>
      <c r="M136" s="351"/>
      <c r="N136" s="328"/>
      <c r="O136" s="171"/>
      <c r="P136" s="352"/>
      <c r="Q136" s="353"/>
      <c r="R136" s="352"/>
      <c r="S136" s="353"/>
      <c r="T136" s="354"/>
      <c r="U136" s="329"/>
      <c r="V136" s="152"/>
    </row>
    <row r="137" spans="1:22" ht="13.5" thickBot="1" x14ac:dyDescent="0.25">
      <c r="A137" s="355"/>
      <c r="B137" s="355"/>
      <c r="C137" s="356"/>
      <c r="D137" s="357"/>
      <c r="E137" s="355"/>
      <c r="F137" s="358"/>
      <c r="G137" s="359"/>
      <c r="H137" s="360"/>
      <c r="I137" s="361"/>
      <c r="J137" s="362"/>
      <c r="K137" s="361"/>
      <c r="L137" s="362"/>
      <c r="M137" s="363"/>
      <c r="N137" s="364"/>
      <c r="O137" s="172"/>
      <c r="P137" s="365"/>
      <c r="Q137" s="366"/>
      <c r="R137" s="365"/>
      <c r="S137" s="366"/>
      <c r="T137" s="367"/>
      <c r="U137" s="368"/>
      <c r="V137" s="152"/>
    </row>
    <row r="138" spans="1:22" ht="16.5" customHeight="1" x14ac:dyDescent="0.2">
      <c r="A138" s="369"/>
      <c r="B138" s="246"/>
      <c r="C138" s="246"/>
      <c r="D138" s="246"/>
      <c r="E138" s="246"/>
      <c r="F138" s="246"/>
      <c r="G138" s="246"/>
      <c r="H138" s="162"/>
      <c r="I138" s="183"/>
      <c r="J138" s="183"/>
      <c r="K138" s="183"/>
      <c r="L138" s="183"/>
      <c r="M138" s="183"/>
      <c r="N138" s="183"/>
      <c r="O138" s="143"/>
      <c r="P138" s="183"/>
      <c r="Q138" s="183"/>
      <c r="R138" s="183"/>
      <c r="S138" s="183"/>
      <c r="T138" s="183"/>
      <c r="U138" s="183"/>
      <c r="V138" s="152"/>
    </row>
    <row r="139" spans="1:22" x14ac:dyDescent="0.2">
      <c r="A139" s="369"/>
      <c r="B139" s="246"/>
      <c r="C139" s="246"/>
      <c r="D139" s="246"/>
      <c r="E139" s="246"/>
      <c r="F139" s="246"/>
      <c r="G139" s="246"/>
      <c r="H139" s="162"/>
      <c r="I139" s="370"/>
      <c r="J139" s="370"/>
      <c r="K139" s="370"/>
      <c r="L139" s="370"/>
      <c r="M139" s="370"/>
      <c r="N139" s="370"/>
      <c r="O139" s="162"/>
      <c r="P139" s="183"/>
      <c r="Q139" s="183"/>
      <c r="R139" s="183"/>
      <c r="S139" s="183"/>
      <c r="T139" s="183"/>
      <c r="U139" s="183"/>
      <c r="V139" s="152"/>
    </row>
    <row r="140" spans="1:22" ht="18.75" thickBot="1" x14ac:dyDescent="0.3">
      <c r="A140" s="369"/>
      <c r="B140" s="246"/>
      <c r="C140" s="246"/>
      <c r="D140" s="246"/>
      <c r="E140" s="246"/>
      <c r="F140" s="246"/>
      <c r="G140" s="246"/>
      <c r="H140" s="162"/>
      <c r="I140" s="651" t="s">
        <v>66</v>
      </c>
      <c r="J140" s="652"/>
      <c r="K140" s="652"/>
      <c r="L140" s="652"/>
      <c r="M140" s="652"/>
      <c r="N140" s="653"/>
      <c r="O140" s="159"/>
      <c r="P140" s="246"/>
      <c r="Q140" s="246"/>
      <c r="R140" s="246"/>
      <c r="S140" s="246"/>
      <c r="T140" s="246"/>
      <c r="U140" s="246"/>
      <c r="V140" s="152"/>
    </row>
    <row r="141" spans="1:22" x14ac:dyDescent="0.2">
      <c r="A141" s="173">
        <v>96</v>
      </c>
      <c r="B141" s="333">
        <v>3</v>
      </c>
      <c r="C141" s="332">
        <v>3</v>
      </c>
      <c r="D141" s="333">
        <v>3</v>
      </c>
      <c r="E141" s="331">
        <v>0</v>
      </c>
      <c r="F141" s="334">
        <v>0</v>
      </c>
      <c r="G141" s="335">
        <v>0</v>
      </c>
      <c r="H141" s="198">
        <v>96</v>
      </c>
      <c r="I141" s="336">
        <v>3</v>
      </c>
      <c r="J141" s="337">
        <v>3</v>
      </c>
      <c r="K141" s="336">
        <v>3</v>
      </c>
      <c r="L141" s="337">
        <v>0</v>
      </c>
      <c r="M141" s="338">
        <v>0</v>
      </c>
      <c r="N141" s="339">
        <v>0</v>
      </c>
      <c r="O141" s="200">
        <v>96</v>
      </c>
      <c r="P141" s="340">
        <v>3</v>
      </c>
      <c r="Q141" s="341">
        <v>3</v>
      </c>
      <c r="R141" s="340">
        <v>3</v>
      </c>
      <c r="S141" s="341">
        <v>0</v>
      </c>
      <c r="T141" s="342">
        <v>0</v>
      </c>
      <c r="U141" s="343">
        <v>0</v>
      </c>
      <c r="V141" s="152"/>
    </row>
    <row r="142" spans="1:22" x14ac:dyDescent="0.2">
      <c r="A142" s="174">
        <v>125</v>
      </c>
      <c r="B142" s="346">
        <v>5</v>
      </c>
      <c r="C142" s="345">
        <v>7</v>
      </c>
      <c r="D142" s="346">
        <v>7</v>
      </c>
      <c r="E142" s="344">
        <v>0</v>
      </c>
      <c r="F142" s="347">
        <v>0</v>
      </c>
      <c r="G142" s="348">
        <v>0</v>
      </c>
      <c r="H142" s="199">
        <v>125</v>
      </c>
      <c r="I142" s="349">
        <v>5</v>
      </c>
      <c r="J142" s="350">
        <v>7</v>
      </c>
      <c r="K142" s="349">
        <v>7</v>
      </c>
      <c r="L142" s="350">
        <v>0</v>
      </c>
      <c r="M142" s="351">
        <v>0</v>
      </c>
      <c r="N142" s="328">
        <v>0</v>
      </c>
      <c r="O142" s="201">
        <v>125</v>
      </c>
      <c r="P142" s="352">
        <v>5</v>
      </c>
      <c r="Q142" s="353">
        <v>7</v>
      </c>
      <c r="R142" s="352">
        <v>7</v>
      </c>
      <c r="S142" s="353">
        <v>0</v>
      </c>
      <c r="T142" s="354">
        <v>0</v>
      </c>
      <c r="U142" s="329">
        <v>0</v>
      </c>
      <c r="V142" s="152"/>
    </row>
    <row r="143" spans="1:22" s="23" customFormat="1" x14ac:dyDescent="0.2">
      <c r="A143" s="174">
        <v>128</v>
      </c>
      <c r="B143" s="346">
        <v>3</v>
      </c>
      <c r="C143" s="345">
        <v>3</v>
      </c>
      <c r="D143" s="346">
        <v>3</v>
      </c>
      <c r="E143" s="344">
        <v>0</v>
      </c>
      <c r="F143" s="347">
        <v>0</v>
      </c>
      <c r="G143" s="348">
        <v>0</v>
      </c>
      <c r="H143" s="199"/>
      <c r="I143" s="349"/>
      <c r="J143" s="350"/>
      <c r="K143" s="349"/>
      <c r="L143" s="350"/>
      <c r="M143" s="351"/>
      <c r="N143" s="328"/>
      <c r="O143" s="201"/>
      <c r="P143" s="352"/>
      <c r="Q143" s="353"/>
      <c r="R143" s="352"/>
      <c r="S143" s="353"/>
      <c r="T143" s="354"/>
      <c r="U143" s="329"/>
      <c r="V143" s="149"/>
    </row>
    <row r="144" spans="1:22" s="23" customFormat="1" x14ac:dyDescent="0.2">
      <c r="A144" s="174">
        <v>130</v>
      </c>
      <c r="B144" s="346">
        <v>4</v>
      </c>
      <c r="C144" s="345">
        <v>4</v>
      </c>
      <c r="D144" s="346">
        <v>4</v>
      </c>
      <c r="E144" s="344">
        <v>0</v>
      </c>
      <c r="F144" s="347">
        <v>0</v>
      </c>
      <c r="G144" s="348">
        <v>0</v>
      </c>
      <c r="H144" s="199">
        <v>130</v>
      </c>
      <c r="I144" s="349">
        <v>4</v>
      </c>
      <c r="J144" s="350">
        <v>4</v>
      </c>
      <c r="K144" s="349">
        <v>4</v>
      </c>
      <c r="L144" s="350">
        <v>0</v>
      </c>
      <c r="M144" s="351">
        <v>0</v>
      </c>
      <c r="N144" s="328">
        <v>0</v>
      </c>
      <c r="O144" s="201">
        <v>130</v>
      </c>
      <c r="P144" s="352">
        <v>4</v>
      </c>
      <c r="Q144" s="353">
        <v>4</v>
      </c>
      <c r="R144" s="352">
        <v>4</v>
      </c>
      <c r="S144" s="353">
        <v>0</v>
      </c>
      <c r="T144" s="354">
        <v>0</v>
      </c>
      <c r="U144" s="329">
        <v>0</v>
      </c>
      <c r="V144" s="149"/>
    </row>
    <row r="145" spans="1:22" x14ac:dyDescent="0.2">
      <c r="A145" s="174">
        <v>167</v>
      </c>
      <c r="B145" s="346">
        <v>4</v>
      </c>
      <c r="C145" s="345">
        <v>4</v>
      </c>
      <c r="D145" s="346">
        <v>4</v>
      </c>
      <c r="E145" s="344">
        <v>0</v>
      </c>
      <c r="F145" s="347">
        <v>0</v>
      </c>
      <c r="G145" s="348">
        <v>0</v>
      </c>
      <c r="H145" s="199">
        <v>167</v>
      </c>
      <c r="I145" s="349">
        <v>4</v>
      </c>
      <c r="J145" s="350">
        <v>4</v>
      </c>
      <c r="K145" s="349">
        <v>4</v>
      </c>
      <c r="L145" s="350">
        <v>0</v>
      </c>
      <c r="M145" s="351">
        <v>0</v>
      </c>
      <c r="N145" s="328">
        <v>0</v>
      </c>
      <c r="O145" s="201">
        <v>167</v>
      </c>
      <c r="P145" s="352">
        <v>4</v>
      </c>
      <c r="Q145" s="353">
        <v>4</v>
      </c>
      <c r="R145" s="352">
        <v>4</v>
      </c>
      <c r="S145" s="353">
        <v>0</v>
      </c>
      <c r="T145" s="354">
        <v>0</v>
      </c>
      <c r="U145" s="329">
        <v>0</v>
      </c>
      <c r="V145" s="152"/>
    </row>
    <row r="146" spans="1:22" x14ac:dyDescent="0.2">
      <c r="A146" s="174">
        <v>177</v>
      </c>
      <c r="B146" s="346"/>
      <c r="C146" s="345"/>
      <c r="D146" s="346"/>
      <c r="E146" s="344">
        <v>0</v>
      </c>
      <c r="F146" s="347">
        <v>0</v>
      </c>
      <c r="G146" s="348">
        <v>0</v>
      </c>
      <c r="H146" s="199"/>
      <c r="I146" s="349"/>
      <c r="J146" s="350"/>
      <c r="K146" s="349"/>
      <c r="L146" s="350"/>
      <c r="M146" s="351"/>
      <c r="N146" s="328"/>
      <c r="O146" s="201"/>
      <c r="P146" s="352"/>
      <c r="Q146" s="353"/>
      <c r="R146" s="352"/>
      <c r="S146" s="353"/>
      <c r="T146" s="354"/>
      <c r="U146" s="329"/>
      <c r="V146" s="152"/>
    </row>
    <row r="147" spans="1:22" s="23" customFormat="1" x14ac:dyDescent="0.2">
      <c r="A147" s="174">
        <v>205</v>
      </c>
      <c r="B147" s="346">
        <v>4</v>
      </c>
      <c r="C147" s="345">
        <v>4</v>
      </c>
      <c r="D147" s="346">
        <v>4</v>
      </c>
      <c r="E147" s="344">
        <v>0</v>
      </c>
      <c r="F147" s="347">
        <v>0</v>
      </c>
      <c r="G147" s="348">
        <v>0</v>
      </c>
      <c r="H147" s="199">
        <v>205</v>
      </c>
      <c r="I147" s="349">
        <v>4</v>
      </c>
      <c r="J147" s="350">
        <v>4</v>
      </c>
      <c r="K147" s="349">
        <v>4</v>
      </c>
      <c r="L147" s="350">
        <v>0</v>
      </c>
      <c r="M147" s="351">
        <v>0</v>
      </c>
      <c r="N147" s="328">
        <v>0</v>
      </c>
      <c r="O147" s="201">
        <v>205</v>
      </c>
      <c r="P147" s="352">
        <v>4</v>
      </c>
      <c r="Q147" s="353">
        <v>4</v>
      </c>
      <c r="R147" s="352">
        <v>4</v>
      </c>
      <c r="S147" s="353">
        <v>0</v>
      </c>
      <c r="T147" s="354">
        <v>0</v>
      </c>
      <c r="U147" s="329">
        <v>0</v>
      </c>
      <c r="V147" s="149"/>
    </row>
    <row r="148" spans="1:22" x14ac:dyDescent="0.2">
      <c r="A148" s="174">
        <v>218</v>
      </c>
      <c r="B148" s="346">
        <v>2</v>
      </c>
      <c r="C148" s="345">
        <v>2</v>
      </c>
      <c r="D148" s="346">
        <v>2</v>
      </c>
      <c r="E148" s="344">
        <v>0</v>
      </c>
      <c r="F148" s="347">
        <v>0</v>
      </c>
      <c r="G148" s="348">
        <v>0</v>
      </c>
      <c r="H148" s="199">
        <v>218</v>
      </c>
      <c r="I148" s="349">
        <v>2</v>
      </c>
      <c r="J148" s="350">
        <v>2</v>
      </c>
      <c r="K148" s="349">
        <v>2</v>
      </c>
      <c r="L148" s="350">
        <v>0</v>
      </c>
      <c r="M148" s="351">
        <v>0</v>
      </c>
      <c r="N148" s="328">
        <v>0</v>
      </c>
      <c r="O148" s="201">
        <v>218</v>
      </c>
      <c r="P148" s="352">
        <v>2</v>
      </c>
      <c r="Q148" s="353">
        <v>2</v>
      </c>
      <c r="R148" s="352">
        <v>2</v>
      </c>
      <c r="S148" s="353">
        <v>0</v>
      </c>
      <c r="T148" s="354">
        <v>0</v>
      </c>
      <c r="U148" s="329">
        <v>0</v>
      </c>
      <c r="V148" s="152"/>
    </row>
    <row r="149" spans="1:22" x14ac:dyDescent="0.2">
      <c r="A149" s="174">
        <v>232</v>
      </c>
      <c r="B149" s="346">
        <v>8</v>
      </c>
      <c r="C149" s="345">
        <v>8</v>
      </c>
      <c r="D149" s="346">
        <v>8</v>
      </c>
      <c r="E149" s="344">
        <v>0</v>
      </c>
      <c r="F149" s="347">
        <v>0</v>
      </c>
      <c r="G149" s="348">
        <v>0</v>
      </c>
      <c r="H149" s="199">
        <v>232</v>
      </c>
      <c r="I149" s="349">
        <v>8</v>
      </c>
      <c r="J149" s="350">
        <v>8</v>
      </c>
      <c r="K149" s="349">
        <v>8</v>
      </c>
      <c r="L149" s="350">
        <v>0</v>
      </c>
      <c r="M149" s="351">
        <v>0</v>
      </c>
      <c r="N149" s="328">
        <v>0</v>
      </c>
      <c r="O149" s="201">
        <v>232</v>
      </c>
      <c r="P149" s="352">
        <v>8</v>
      </c>
      <c r="Q149" s="353">
        <v>8</v>
      </c>
      <c r="R149" s="352">
        <v>8</v>
      </c>
      <c r="S149" s="353">
        <v>0</v>
      </c>
      <c r="T149" s="354">
        <v>0</v>
      </c>
      <c r="U149" s="329">
        <v>0</v>
      </c>
      <c r="V149" s="152"/>
    </row>
    <row r="150" spans="1:22" x14ac:dyDescent="0.2">
      <c r="A150" s="174">
        <v>254</v>
      </c>
      <c r="B150" s="346">
        <v>3</v>
      </c>
      <c r="C150" s="345">
        <v>2</v>
      </c>
      <c r="D150" s="346">
        <v>3</v>
      </c>
      <c r="E150" s="344">
        <v>0</v>
      </c>
      <c r="F150" s="347">
        <v>0</v>
      </c>
      <c r="G150" s="348">
        <v>0</v>
      </c>
      <c r="H150" s="199">
        <v>254</v>
      </c>
      <c r="I150" s="349"/>
      <c r="J150" s="350"/>
      <c r="K150" s="349"/>
      <c r="L150" s="350">
        <v>0</v>
      </c>
      <c r="M150" s="351">
        <v>0</v>
      </c>
      <c r="N150" s="328">
        <v>0</v>
      </c>
      <c r="O150" s="201"/>
      <c r="P150" s="352"/>
      <c r="Q150" s="353"/>
      <c r="R150" s="352"/>
      <c r="S150" s="353"/>
      <c r="T150" s="354"/>
      <c r="U150" s="329"/>
      <c r="V150" s="152"/>
    </row>
    <row r="151" spans="1:22" x14ac:dyDescent="0.2">
      <c r="A151" s="174">
        <v>256</v>
      </c>
      <c r="B151" s="346">
        <v>4</v>
      </c>
      <c r="C151" s="345">
        <v>4</v>
      </c>
      <c r="D151" s="346">
        <v>4</v>
      </c>
      <c r="E151" s="344">
        <v>0</v>
      </c>
      <c r="F151" s="347">
        <v>0</v>
      </c>
      <c r="G151" s="348">
        <v>0</v>
      </c>
      <c r="H151" s="199">
        <v>256</v>
      </c>
      <c r="I151" s="349">
        <v>4</v>
      </c>
      <c r="J151" s="350">
        <v>4</v>
      </c>
      <c r="K151" s="349">
        <v>4</v>
      </c>
      <c r="L151" s="350">
        <v>0</v>
      </c>
      <c r="M151" s="351">
        <v>0</v>
      </c>
      <c r="N151" s="328">
        <v>0</v>
      </c>
      <c r="O151" s="201">
        <v>256</v>
      </c>
      <c r="P151" s="352">
        <v>4</v>
      </c>
      <c r="Q151" s="353">
        <v>4</v>
      </c>
      <c r="R151" s="352">
        <v>4</v>
      </c>
      <c r="S151" s="353">
        <v>0</v>
      </c>
      <c r="T151" s="354">
        <v>0</v>
      </c>
      <c r="U151" s="329">
        <v>0</v>
      </c>
      <c r="V151" s="152"/>
    </row>
    <row r="152" spans="1:22" x14ac:dyDescent="0.2">
      <c r="A152" s="174">
        <v>266</v>
      </c>
      <c r="B152" s="346">
        <v>5</v>
      </c>
      <c r="C152" s="345">
        <v>5</v>
      </c>
      <c r="D152" s="346">
        <v>5</v>
      </c>
      <c r="E152" s="344">
        <v>0</v>
      </c>
      <c r="F152" s="347">
        <v>0</v>
      </c>
      <c r="G152" s="348">
        <v>0</v>
      </c>
      <c r="H152" s="199">
        <v>266</v>
      </c>
      <c r="I152" s="349">
        <v>5</v>
      </c>
      <c r="J152" s="350">
        <v>5</v>
      </c>
      <c r="K152" s="349">
        <v>5</v>
      </c>
      <c r="L152" s="350">
        <v>0</v>
      </c>
      <c r="M152" s="351">
        <v>0</v>
      </c>
      <c r="N152" s="328">
        <v>0</v>
      </c>
      <c r="O152" s="201">
        <v>266</v>
      </c>
      <c r="P152" s="352">
        <v>5</v>
      </c>
      <c r="Q152" s="353">
        <v>5</v>
      </c>
      <c r="R152" s="352">
        <v>5</v>
      </c>
      <c r="S152" s="353">
        <v>0</v>
      </c>
      <c r="T152" s="354">
        <v>0</v>
      </c>
      <c r="U152" s="329">
        <v>0</v>
      </c>
      <c r="V152" s="152"/>
    </row>
    <row r="153" spans="1:22" x14ac:dyDescent="0.2">
      <c r="A153" s="174">
        <v>501</v>
      </c>
      <c r="B153" s="346">
        <v>2</v>
      </c>
      <c r="C153" s="345">
        <v>2</v>
      </c>
      <c r="D153" s="346">
        <v>2</v>
      </c>
      <c r="E153" s="344">
        <v>0</v>
      </c>
      <c r="F153" s="347">
        <v>0</v>
      </c>
      <c r="G153" s="348">
        <v>0</v>
      </c>
      <c r="H153" s="199">
        <v>501</v>
      </c>
      <c r="I153" s="349">
        <v>2</v>
      </c>
      <c r="J153" s="350">
        <v>2</v>
      </c>
      <c r="K153" s="349">
        <v>2</v>
      </c>
      <c r="L153" s="350">
        <v>0</v>
      </c>
      <c r="M153" s="351">
        <v>0</v>
      </c>
      <c r="N153" s="328">
        <v>0</v>
      </c>
      <c r="O153" s="201">
        <v>501</v>
      </c>
      <c r="P153" s="352">
        <v>2</v>
      </c>
      <c r="Q153" s="353">
        <v>2</v>
      </c>
      <c r="R153" s="352">
        <v>2</v>
      </c>
      <c r="S153" s="353">
        <v>0</v>
      </c>
      <c r="T153" s="354">
        <v>0</v>
      </c>
      <c r="U153" s="329">
        <v>0</v>
      </c>
      <c r="V153" s="152"/>
    </row>
    <row r="154" spans="1:22" ht="13.5" customHeight="1" x14ac:dyDescent="0.2">
      <c r="A154" s="174">
        <v>577</v>
      </c>
      <c r="B154" s="346">
        <v>3</v>
      </c>
      <c r="C154" s="345">
        <v>3</v>
      </c>
      <c r="D154" s="346">
        <v>3</v>
      </c>
      <c r="E154" s="344">
        <v>0</v>
      </c>
      <c r="F154" s="347">
        <v>0</v>
      </c>
      <c r="G154" s="348">
        <v>0</v>
      </c>
      <c r="H154" s="199"/>
      <c r="I154" s="349"/>
      <c r="J154" s="350"/>
      <c r="K154" s="349"/>
      <c r="L154" s="350"/>
      <c r="M154" s="351"/>
      <c r="N154" s="328"/>
      <c r="O154" s="201"/>
      <c r="P154" s="352"/>
      <c r="Q154" s="353"/>
      <c r="R154" s="352"/>
      <c r="S154" s="353"/>
      <c r="T154" s="354"/>
      <c r="U154" s="329"/>
      <c r="V154" s="152"/>
    </row>
    <row r="155" spans="1:22" ht="12" customHeight="1" x14ac:dyDescent="0.2">
      <c r="A155" s="174">
        <v>603</v>
      </c>
      <c r="B155" s="346">
        <v>6</v>
      </c>
      <c r="C155" s="345">
        <v>10</v>
      </c>
      <c r="D155" s="346">
        <v>11</v>
      </c>
      <c r="E155" s="344">
        <v>0</v>
      </c>
      <c r="F155" s="347">
        <v>0</v>
      </c>
      <c r="G155" s="348">
        <v>0</v>
      </c>
      <c r="H155" s="199">
        <v>603</v>
      </c>
      <c r="I155" s="349">
        <v>6</v>
      </c>
      <c r="J155" s="350">
        <v>10</v>
      </c>
      <c r="K155" s="349">
        <v>11</v>
      </c>
      <c r="L155" s="350">
        <v>0</v>
      </c>
      <c r="M155" s="351">
        <v>0</v>
      </c>
      <c r="N155" s="328">
        <v>0</v>
      </c>
      <c r="O155" s="201">
        <v>603</v>
      </c>
      <c r="P155" s="352">
        <v>6</v>
      </c>
      <c r="Q155" s="353">
        <v>10</v>
      </c>
      <c r="R155" s="352">
        <v>11</v>
      </c>
      <c r="S155" s="353">
        <v>0</v>
      </c>
      <c r="T155" s="354">
        <v>0</v>
      </c>
      <c r="U155" s="329">
        <v>0</v>
      </c>
      <c r="V155" s="152"/>
    </row>
    <row r="156" spans="1:22" x14ac:dyDescent="0.2">
      <c r="A156" s="174">
        <v>605</v>
      </c>
      <c r="B156" s="346">
        <v>2</v>
      </c>
      <c r="C156" s="345">
        <v>2</v>
      </c>
      <c r="D156" s="346">
        <v>2</v>
      </c>
      <c r="E156" s="344">
        <v>0</v>
      </c>
      <c r="F156" s="347">
        <v>0</v>
      </c>
      <c r="G156" s="348">
        <v>0</v>
      </c>
      <c r="H156" s="199">
        <v>605</v>
      </c>
      <c r="I156" s="349">
        <v>2</v>
      </c>
      <c r="J156" s="350">
        <v>2</v>
      </c>
      <c r="K156" s="349">
        <v>2</v>
      </c>
      <c r="L156" s="350">
        <v>0</v>
      </c>
      <c r="M156" s="351">
        <v>0</v>
      </c>
      <c r="N156" s="328">
        <v>0</v>
      </c>
      <c r="O156" s="201">
        <v>605</v>
      </c>
      <c r="P156" s="352">
        <v>2</v>
      </c>
      <c r="Q156" s="353">
        <v>2</v>
      </c>
      <c r="R156" s="352">
        <v>2</v>
      </c>
      <c r="S156" s="353">
        <v>0</v>
      </c>
      <c r="T156" s="354">
        <v>0</v>
      </c>
      <c r="U156" s="329">
        <v>0</v>
      </c>
      <c r="V156" s="152"/>
    </row>
    <row r="157" spans="1:22" x14ac:dyDescent="0.2">
      <c r="A157" s="174">
        <v>607</v>
      </c>
      <c r="B157" s="346">
        <v>1</v>
      </c>
      <c r="C157" s="345">
        <v>1</v>
      </c>
      <c r="D157" s="346">
        <v>1</v>
      </c>
      <c r="E157" s="344">
        <v>0</v>
      </c>
      <c r="F157" s="347">
        <v>0</v>
      </c>
      <c r="G157" s="348">
        <v>0</v>
      </c>
      <c r="H157" s="199"/>
      <c r="I157" s="349"/>
      <c r="J157" s="350"/>
      <c r="K157" s="349"/>
      <c r="L157" s="350"/>
      <c r="M157" s="351"/>
      <c r="N157" s="328"/>
      <c r="O157" s="201"/>
      <c r="P157" s="352"/>
      <c r="Q157" s="353"/>
      <c r="R157" s="352"/>
      <c r="S157" s="353"/>
      <c r="T157" s="354"/>
      <c r="U157" s="329"/>
      <c r="V157" s="152"/>
    </row>
    <row r="158" spans="1:22" x14ac:dyDescent="0.2">
      <c r="A158" s="174">
        <v>625</v>
      </c>
      <c r="B158" s="346">
        <v>1</v>
      </c>
      <c r="C158" s="345">
        <v>0</v>
      </c>
      <c r="D158" s="346">
        <v>1</v>
      </c>
      <c r="E158" s="344">
        <v>0</v>
      </c>
      <c r="F158" s="347">
        <v>0</v>
      </c>
      <c r="G158" s="348">
        <v>0</v>
      </c>
      <c r="H158" s="328"/>
      <c r="I158" s="349"/>
      <c r="J158" s="350"/>
      <c r="K158" s="349"/>
      <c r="L158" s="350"/>
      <c r="M158" s="351"/>
      <c r="N158" s="328"/>
      <c r="O158" s="201"/>
      <c r="P158" s="352"/>
      <c r="Q158" s="353"/>
      <c r="R158" s="352"/>
      <c r="S158" s="353"/>
      <c r="T158" s="354"/>
      <c r="U158" s="329"/>
      <c r="V158" s="152"/>
    </row>
    <row r="159" spans="1:22" s="23" customFormat="1" ht="13.5" thickBot="1" x14ac:dyDescent="0.25">
      <c r="A159" s="175"/>
      <c r="B159" s="357"/>
      <c r="C159" s="356"/>
      <c r="D159" s="357"/>
      <c r="E159" s="355"/>
      <c r="F159" s="358"/>
      <c r="G159" s="359"/>
      <c r="H159" s="364"/>
      <c r="I159" s="361"/>
      <c r="J159" s="362"/>
      <c r="K159" s="361"/>
      <c r="L159" s="362"/>
      <c r="M159" s="363"/>
      <c r="N159" s="364"/>
      <c r="O159" s="329"/>
      <c r="P159" s="352"/>
      <c r="Q159" s="353"/>
      <c r="R159" s="352"/>
      <c r="S159" s="353"/>
      <c r="T159" s="354"/>
      <c r="U159" s="329"/>
      <c r="V159" s="149"/>
    </row>
    <row r="160" spans="1:22" ht="16.5" customHeight="1" thickBot="1" x14ac:dyDescent="0.25">
      <c r="A160" s="371"/>
      <c r="B160" s="372"/>
      <c r="C160" s="246"/>
      <c r="D160" s="246"/>
      <c r="E160" s="246"/>
      <c r="F160" s="246"/>
      <c r="G160" s="246"/>
      <c r="H160" s="162"/>
      <c r="I160" s="370"/>
      <c r="J160" s="370"/>
      <c r="K160" s="370"/>
      <c r="L160" s="370"/>
      <c r="M160" s="370"/>
      <c r="N160" s="370"/>
      <c r="O160" s="373"/>
      <c r="P160" s="374"/>
      <c r="Q160" s="375"/>
      <c r="R160" s="374"/>
      <c r="S160" s="375"/>
      <c r="T160" s="376"/>
      <c r="U160" s="373"/>
      <c r="V160" s="152"/>
    </row>
    <row r="161" spans="1:23" ht="18" x14ac:dyDescent="0.25">
      <c r="A161" s="377"/>
      <c r="B161" s="372"/>
      <c r="C161" s="246"/>
      <c r="D161" s="246"/>
      <c r="E161" s="246"/>
      <c r="F161" s="246"/>
      <c r="G161" s="246"/>
      <c r="H161" s="162"/>
      <c r="I161" s="651" t="s">
        <v>21</v>
      </c>
      <c r="J161" s="652"/>
      <c r="K161" s="652"/>
      <c r="L161" s="652"/>
      <c r="M161" s="652"/>
      <c r="N161" s="653"/>
      <c r="O161" s="162"/>
      <c r="P161" s="246"/>
      <c r="Q161" s="246"/>
      <c r="R161" s="246"/>
      <c r="S161" s="246"/>
      <c r="T161" s="246"/>
      <c r="U161" s="378"/>
      <c r="V161" s="152"/>
      <c r="W161" s="152"/>
    </row>
    <row r="162" spans="1:23" ht="14.25" customHeight="1" thickBot="1" x14ac:dyDescent="0.3">
      <c r="A162" s="377"/>
      <c r="B162" s="372"/>
      <c r="C162" s="246"/>
      <c r="D162" s="246"/>
      <c r="E162" s="246"/>
      <c r="F162" s="246"/>
      <c r="G162" s="246"/>
      <c r="H162" s="162"/>
      <c r="I162" s="379"/>
      <c r="J162" s="379"/>
      <c r="K162" s="379"/>
      <c r="L162" s="379"/>
      <c r="M162" s="379"/>
      <c r="N162" s="379"/>
      <c r="O162" s="159"/>
      <c r="P162" s="246"/>
      <c r="Q162" s="246"/>
      <c r="R162" s="246"/>
      <c r="S162" s="246"/>
      <c r="T162" s="246"/>
      <c r="U162" s="378"/>
      <c r="V162" s="152"/>
      <c r="W162" s="152"/>
    </row>
    <row r="163" spans="1:23" ht="18" x14ac:dyDescent="0.25">
      <c r="A163" s="71"/>
      <c r="B163" s="660" t="s">
        <v>47</v>
      </c>
      <c r="C163" s="661"/>
      <c r="D163" s="661"/>
      <c r="E163" s="661"/>
      <c r="F163" s="661"/>
      <c r="G163" s="662"/>
      <c r="H163" s="192"/>
      <c r="I163" s="690" t="s">
        <v>48</v>
      </c>
      <c r="J163" s="656"/>
      <c r="K163" s="656"/>
      <c r="L163" s="656"/>
      <c r="M163" s="656"/>
      <c r="N163" s="691"/>
      <c r="O163" s="162"/>
      <c r="P163" s="692" t="s">
        <v>49</v>
      </c>
      <c r="Q163" s="658"/>
      <c r="R163" s="658"/>
      <c r="S163" s="658"/>
      <c r="T163" s="658"/>
      <c r="U163" s="659"/>
      <c r="V163" s="152"/>
      <c r="W163" s="152"/>
    </row>
    <row r="164" spans="1:23" ht="18.75" thickBot="1" x14ac:dyDescent="0.3">
      <c r="A164" s="682" t="s">
        <v>50</v>
      </c>
      <c r="B164" s="684" t="s">
        <v>71</v>
      </c>
      <c r="C164" s="686" t="s">
        <v>72</v>
      </c>
      <c r="D164" s="684" t="s">
        <v>73</v>
      </c>
      <c r="E164" s="688" t="s">
        <v>12</v>
      </c>
      <c r="F164" s="699" t="s">
        <v>74</v>
      </c>
      <c r="G164" s="700"/>
      <c r="H164" s="193"/>
      <c r="I164" s="693" t="s">
        <v>71</v>
      </c>
      <c r="J164" s="669" t="s">
        <v>72</v>
      </c>
      <c r="K164" s="669" t="s">
        <v>73</v>
      </c>
      <c r="L164" s="669" t="s">
        <v>12</v>
      </c>
      <c r="M164" s="695" t="s">
        <v>74</v>
      </c>
      <c r="N164" s="696"/>
      <c r="O164" s="189"/>
      <c r="P164" s="697" t="s">
        <v>71</v>
      </c>
      <c r="Q164" s="654" t="s">
        <v>72</v>
      </c>
      <c r="R164" s="654" t="s">
        <v>73</v>
      </c>
      <c r="S164" s="654" t="s">
        <v>12</v>
      </c>
      <c r="T164" s="663" t="s">
        <v>74</v>
      </c>
      <c r="U164" s="664"/>
      <c r="V164" s="152"/>
      <c r="W164" s="152"/>
    </row>
    <row r="165" spans="1:23" ht="13.5" thickTop="1" x14ac:dyDescent="0.2">
      <c r="A165" s="683"/>
      <c r="B165" s="685"/>
      <c r="C165" s="687"/>
      <c r="D165" s="685"/>
      <c r="E165" s="689"/>
      <c r="F165" s="62" t="s">
        <v>13</v>
      </c>
      <c r="G165" s="63" t="s">
        <v>14</v>
      </c>
      <c r="H165" s="188"/>
      <c r="I165" s="694"/>
      <c r="J165" s="670"/>
      <c r="K165" s="670"/>
      <c r="L165" s="670"/>
      <c r="M165" s="84" t="s">
        <v>13</v>
      </c>
      <c r="N165" s="187" t="s">
        <v>14</v>
      </c>
      <c r="O165" s="190"/>
      <c r="P165" s="698"/>
      <c r="Q165" s="655"/>
      <c r="R165" s="655"/>
      <c r="S165" s="655"/>
      <c r="T165" s="98" t="s">
        <v>13</v>
      </c>
      <c r="U165" s="99" t="s">
        <v>14</v>
      </c>
      <c r="V165" s="152"/>
      <c r="W165" s="152"/>
    </row>
    <row r="166" spans="1:23" x14ac:dyDescent="0.2">
      <c r="A166" s="79">
        <v>801</v>
      </c>
      <c r="B166" s="346">
        <v>30</v>
      </c>
      <c r="C166" s="345">
        <v>30</v>
      </c>
      <c r="D166" s="346">
        <v>30</v>
      </c>
      <c r="E166" s="344"/>
      <c r="F166" s="347"/>
      <c r="G166" s="348"/>
      <c r="H166" s="143"/>
      <c r="I166" s="380">
        <v>22</v>
      </c>
      <c r="J166" s="351">
        <v>22</v>
      </c>
      <c r="K166" s="351">
        <v>22</v>
      </c>
      <c r="L166" s="350"/>
      <c r="M166" s="351"/>
      <c r="N166" s="381"/>
      <c r="O166" s="191"/>
      <c r="P166" s="382">
        <v>22</v>
      </c>
      <c r="Q166" s="353">
        <v>22</v>
      </c>
      <c r="R166" s="352">
        <v>22</v>
      </c>
      <c r="S166" s="353"/>
      <c r="T166" s="353"/>
      <c r="U166" s="329"/>
      <c r="V166" s="153"/>
      <c r="W166" s="153"/>
    </row>
    <row r="167" spans="1:23" x14ac:dyDescent="0.2">
      <c r="A167" s="79">
        <v>802</v>
      </c>
      <c r="B167" s="346">
        <v>48</v>
      </c>
      <c r="C167" s="345">
        <v>48</v>
      </c>
      <c r="D167" s="346">
        <v>48</v>
      </c>
      <c r="E167" s="344"/>
      <c r="F167" s="347"/>
      <c r="G167" s="348"/>
      <c r="H167" s="143"/>
      <c r="I167" s="380">
        <v>32</v>
      </c>
      <c r="J167" s="351">
        <v>36</v>
      </c>
      <c r="K167" s="351">
        <v>36</v>
      </c>
      <c r="L167" s="350"/>
      <c r="M167" s="351"/>
      <c r="N167" s="381"/>
      <c r="O167" s="143"/>
      <c r="P167" s="382">
        <v>32</v>
      </c>
      <c r="Q167" s="353">
        <v>36</v>
      </c>
      <c r="R167" s="352">
        <v>36</v>
      </c>
      <c r="S167" s="353"/>
      <c r="T167" s="353"/>
      <c r="U167" s="329"/>
      <c r="V167" s="183"/>
      <c r="W167" s="183"/>
    </row>
    <row r="168" spans="1:23" x14ac:dyDescent="0.2">
      <c r="A168" s="79">
        <v>803</v>
      </c>
      <c r="B168" s="346">
        <v>14</v>
      </c>
      <c r="C168" s="345">
        <v>14</v>
      </c>
      <c r="D168" s="346">
        <v>16</v>
      </c>
      <c r="E168" s="344"/>
      <c r="F168" s="347"/>
      <c r="G168" s="348"/>
      <c r="H168" s="143"/>
      <c r="I168" s="380">
        <v>12</v>
      </c>
      <c r="J168" s="351">
        <v>10</v>
      </c>
      <c r="K168" s="351">
        <v>10</v>
      </c>
      <c r="L168" s="350"/>
      <c r="M168" s="351"/>
      <c r="N168" s="381"/>
      <c r="O168" s="143"/>
      <c r="P168" s="382">
        <v>12</v>
      </c>
      <c r="Q168" s="353">
        <v>10</v>
      </c>
      <c r="R168" s="352">
        <v>10</v>
      </c>
      <c r="S168" s="353"/>
      <c r="T168" s="353"/>
      <c r="U168" s="329"/>
      <c r="V168" s="153"/>
      <c r="W168" s="153"/>
    </row>
    <row r="169" spans="1:23" x14ac:dyDescent="0.2">
      <c r="A169" s="79" t="s">
        <v>75</v>
      </c>
      <c r="B169" s="346"/>
      <c r="C169" s="345"/>
      <c r="D169" s="346"/>
      <c r="E169" s="344"/>
      <c r="F169" s="347"/>
      <c r="G169" s="348"/>
      <c r="H169" s="143"/>
      <c r="I169" s="380">
        <v>0</v>
      </c>
      <c r="J169" s="351">
        <v>0</v>
      </c>
      <c r="K169" s="351">
        <v>0</v>
      </c>
      <c r="L169" s="350"/>
      <c r="M169" s="351"/>
      <c r="N169" s="381"/>
      <c r="O169" s="143"/>
      <c r="P169" s="382">
        <v>0</v>
      </c>
      <c r="Q169" s="353">
        <v>0</v>
      </c>
      <c r="R169" s="352">
        <v>0</v>
      </c>
      <c r="S169" s="353"/>
      <c r="T169" s="353"/>
      <c r="U169" s="329"/>
      <c r="V169" s="153"/>
      <c r="W169" s="153"/>
    </row>
    <row r="170" spans="1:23" x14ac:dyDescent="0.2">
      <c r="A170" s="79" t="s">
        <v>76</v>
      </c>
      <c r="B170" s="346">
        <v>35</v>
      </c>
      <c r="C170" s="345">
        <v>35</v>
      </c>
      <c r="D170" s="346">
        <v>35</v>
      </c>
      <c r="E170" s="344"/>
      <c r="F170" s="347"/>
      <c r="G170" s="348"/>
      <c r="H170" s="143"/>
      <c r="I170" s="380">
        <v>28</v>
      </c>
      <c r="J170" s="351">
        <v>28</v>
      </c>
      <c r="K170" s="351">
        <v>28</v>
      </c>
      <c r="L170" s="350"/>
      <c r="M170" s="351"/>
      <c r="N170" s="381"/>
      <c r="O170" s="143"/>
      <c r="P170" s="383">
        <v>28</v>
      </c>
      <c r="Q170" s="353">
        <v>26</v>
      </c>
      <c r="R170" s="352">
        <v>28</v>
      </c>
      <c r="S170" s="353"/>
      <c r="T170" s="353"/>
      <c r="U170" s="329"/>
      <c r="V170" s="183"/>
      <c r="W170" s="183"/>
    </row>
    <row r="171" spans="1:23" ht="13.5" thickBot="1" x14ac:dyDescent="0.25">
      <c r="A171" s="79">
        <v>806</v>
      </c>
      <c r="B171" s="346">
        <v>27</v>
      </c>
      <c r="C171" s="345">
        <v>27</v>
      </c>
      <c r="D171" s="346">
        <v>27</v>
      </c>
      <c r="E171" s="344"/>
      <c r="F171" s="347"/>
      <c r="G171" s="348"/>
      <c r="H171" s="143"/>
      <c r="I171" s="380">
        <v>30</v>
      </c>
      <c r="J171" s="351">
        <v>30</v>
      </c>
      <c r="K171" s="351">
        <v>30</v>
      </c>
      <c r="L171" s="350"/>
      <c r="M171" s="351"/>
      <c r="N171" s="381"/>
      <c r="O171" s="143"/>
      <c r="P171" s="383">
        <v>30</v>
      </c>
      <c r="Q171" s="353">
        <v>30</v>
      </c>
      <c r="R171" s="352">
        <v>30</v>
      </c>
      <c r="S171" s="353"/>
      <c r="T171" s="353"/>
      <c r="U171" s="329"/>
      <c r="V171" s="183"/>
      <c r="W171" s="183"/>
    </row>
    <row r="172" spans="1:23" ht="13.5" thickBot="1" x14ac:dyDescent="0.25">
      <c r="A172" s="384"/>
      <c r="B172" s="385"/>
      <c r="C172" s="385"/>
      <c r="D172" s="385"/>
      <c r="E172" s="385"/>
      <c r="F172" s="385"/>
      <c r="G172" s="385"/>
      <c r="H172" s="163"/>
      <c r="I172" s="385"/>
      <c r="J172" s="385"/>
      <c r="K172" s="385"/>
      <c r="L172" s="385"/>
      <c r="M172" s="385"/>
      <c r="N172" s="385"/>
      <c r="O172" s="152"/>
      <c r="P172" s="385"/>
      <c r="Q172" s="385"/>
      <c r="R172" s="385"/>
      <c r="S172" s="385"/>
      <c r="T172" s="385"/>
      <c r="U172" s="385"/>
      <c r="V172" s="153"/>
      <c r="W172" s="153"/>
    </row>
    <row r="173" spans="1:23" x14ac:dyDescent="0.2">
      <c r="A173" s="144"/>
      <c r="B173" s="649"/>
      <c r="C173" s="647"/>
      <c r="D173" s="647"/>
      <c r="E173" s="647"/>
      <c r="F173" s="647"/>
      <c r="G173" s="648"/>
      <c r="H173" s="569"/>
      <c r="I173" s="647" t="s">
        <v>77</v>
      </c>
      <c r="J173" s="647"/>
      <c r="K173" s="647"/>
      <c r="L173" s="647"/>
      <c r="M173" s="647"/>
      <c r="N173" s="648"/>
      <c r="O173" s="569"/>
      <c r="P173" s="569"/>
      <c r="Q173" s="647" t="s">
        <v>77</v>
      </c>
      <c r="R173" s="647"/>
      <c r="S173" s="647"/>
      <c r="T173" s="647"/>
      <c r="U173" s="650"/>
      <c r="V173" s="153"/>
      <c r="W173" s="153"/>
    </row>
    <row r="174" spans="1:23" ht="13.5" thickBot="1" x14ac:dyDescent="0.25">
      <c r="A174" s="144"/>
      <c r="B174" s="386"/>
      <c r="C174" s="387"/>
      <c r="D174" s="387"/>
      <c r="E174" s="387"/>
      <c r="F174" s="387"/>
      <c r="G174" s="388"/>
      <c r="H174" s="164"/>
      <c r="I174" s="387"/>
      <c r="J174" s="387"/>
      <c r="K174" s="387"/>
      <c r="L174" s="387"/>
      <c r="M174" s="387"/>
      <c r="N174" s="388"/>
      <c r="O174" s="167"/>
      <c r="P174" s="153"/>
      <c r="Q174" s="153"/>
      <c r="R174" s="153"/>
      <c r="S174" s="153"/>
      <c r="T174" s="153"/>
      <c r="U174" s="389"/>
      <c r="V174" s="153"/>
      <c r="W174" s="153"/>
    </row>
    <row r="175" spans="1:23" x14ac:dyDescent="0.2">
      <c r="A175" s="79">
        <v>801</v>
      </c>
      <c r="B175" s="346">
        <v>10</v>
      </c>
      <c r="C175" s="345">
        <v>10</v>
      </c>
      <c r="D175" s="346">
        <v>10</v>
      </c>
      <c r="E175" s="344"/>
      <c r="F175" s="347"/>
      <c r="G175" s="348"/>
      <c r="H175" s="143"/>
      <c r="I175" s="390">
        <v>11</v>
      </c>
      <c r="J175" s="350">
        <v>11</v>
      </c>
      <c r="K175" s="349">
        <v>11</v>
      </c>
      <c r="L175" s="350"/>
      <c r="M175" s="351"/>
      <c r="N175" s="381"/>
      <c r="O175" s="143"/>
      <c r="P175" s="391">
        <v>11</v>
      </c>
      <c r="Q175" s="341">
        <v>11</v>
      </c>
      <c r="R175" s="392">
        <v>11</v>
      </c>
      <c r="S175" s="341"/>
      <c r="T175" s="341"/>
      <c r="U175" s="393"/>
      <c r="V175" s="153"/>
      <c r="W175" s="153"/>
    </row>
    <row r="176" spans="1:23" x14ac:dyDescent="0.2">
      <c r="A176" s="79">
        <v>802</v>
      </c>
      <c r="B176" s="346">
        <v>9</v>
      </c>
      <c r="C176" s="345">
        <v>9</v>
      </c>
      <c r="D176" s="346">
        <v>9</v>
      </c>
      <c r="E176" s="344"/>
      <c r="F176" s="347"/>
      <c r="G176" s="348"/>
      <c r="H176" s="143"/>
      <c r="I176" s="390">
        <v>8</v>
      </c>
      <c r="J176" s="350">
        <v>9</v>
      </c>
      <c r="K176" s="349">
        <v>9</v>
      </c>
      <c r="L176" s="350"/>
      <c r="M176" s="351"/>
      <c r="N176" s="381"/>
      <c r="O176" s="143"/>
      <c r="P176" s="382">
        <v>8</v>
      </c>
      <c r="Q176" s="353">
        <v>9</v>
      </c>
      <c r="R176" s="394">
        <v>9</v>
      </c>
      <c r="S176" s="353"/>
      <c r="T176" s="353"/>
      <c r="U176" s="395"/>
      <c r="V176" s="183"/>
      <c r="W176" s="183"/>
    </row>
    <row r="177" spans="1:23" x14ac:dyDescent="0.2">
      <c r="A177" s="79">
        <v>803</v>
      </c>
      <c r="B177" s="346">
        <v>7</v>
      </c>
      <c r="C177" s="345">
        <v>7</v>
      </c>
      <c r="D177" s="346">
        <v>8</v>
      </c>
      <c r="E177" s="344"/>
      <c r="F177" s="347"/>
      <c r="G177" s="348"/>
      <c r="H177" s="143"/>
      <c r="I177" s="390">
        <v>6</v>
      </c>
      <c r="J177" s="350">
        <v>5</v>
      </c>
      <c r="K177" s="349">
        <v>5</v>
      </c>
      <c r="L177" s="350"/>
      <c r="M177" s="351"/>
      <c r="N177" s="381"/>
      <c r="O177" s="143"/>
      <c r="P177" s="382">
        <v>6</v>
      </c>
      <c r="Q177" s="353">
        <v>5</v>
      </c>
      <c r="R177" s="394">
        <v>5</v>
      </c>
      <c r="S177" s="353"/>
      <c r="T177" s="353"/>
      <c r="U177" s="395"/>
      <c r="V177" s="153"/>
      <c r="W177" s="153"/>
    </row>
    <row r="178" spans="1:23" x14ac:dyDescent="0.2">
      <c r="A178" s="79" t="s">
        <v>75</v>
      </c>
      <c r="B178" s="346">
        <v>0</v>
      </c>
      <c r="C178" s="345">
        <v>0</v>
      </c>
      <c r="D178" s="346"/>
      <c r="E178" s="344"/>
      <c r="F178" s="347"/>
      <c r="G178" s="348"/>
      <c r="H178" s="143"/>
      <c r="I178" s="390">
        <v>0</v>
      </c>
      <c r="J178" s="350">
        <v>0</v>
      </c>
      <c r="K178" s="349">
        <v>0</v>
      </c>
      <c r="L178" s="350"/>
      <c r="M178" s="351"/>
      <c r="N178" s="381"/>
      <c r="O178" s="143"/>
      <c r="P178" s="382">
        <v>0</v>
      </c>
      <c r="Q178" s="353">
        <v>0</v>
      </c>
      <c r="R178" s="394">
        <v>0</v>
      </c>
      <c r="S178" s="353"/>
      <c r="T178" s="353"/>
      <c r="U178" s="395"/>
      <c r="V178" s="183"/>
      <c r="W178" s="183"/>
    </row>
    <row r="179" spans="1:23" x14ac:dyDescent="0.2">
      <c r="A179" s="79" t="s">
        <v>76</v>
      </c>
      <c r="B179" s="346">
        <v>14</v>
      </c>
      <c r="C179" s="345">
        <v>14</v>
      </c>
      <c r="D179" s="346">
        <v>14</v>
      </c>
      <c r="E179" s="344"/>
      <c r="F179" s="347"/>
      <c r="G179" s="348"/>
      <c r="H179" s="143"/>
      <c r="I179" s="390">
        <v>14</v>
      </c>
      <c r="J179" s="350">
        <v>14</v>
      </c>
      <c r="K179" s="349">
        <v>14</v>
      </c>
      <c r="L179" s="350"/>
      <c r="M179" s="351"/>
      <c r="N179" s="381"/>
      <c r="O179" s="143"/>
      <c r="P179" s="382">
        <v>14</v>
      </c>
      <c r="Q179" s="353">
        <v>14</v>
      </c>
      <c r="R179" s="394">
        <v>14</v>
      </c>
      <c r="S179" s="353"/>
      <c r="T179" s="353"/>
      <c r="U179" s="395"/>
      <c r="V179" s="183"/>
      <c r="W179" s="183"/>
    </row>
    <row r="180" spans="1:23" ht="13.5" thickBot="1" x14ac:dyDescent="0.25">
      <c r="A180" s="79">
        <v>806</v>
      </c>
      <c r="B180" s="396">
        <v>9</v>
      </c>
      <c r="C180" s="397">
        <v>9</v>
      </c>
      <c r="D180" s="396">
        <v>9</v>
      </c>
      <c r="E180" s="398"/>
      <c r="F180" s="399"/>
      <c r="G180" s="400"/>
      <c r="H180" s="207"/>
      <c r="I180" s="401">
        <v>10</v>
      </c>
      <c r="J180" s="402">
        <v>10</v>
      </c>
      <c r="K180" s="402">
        <v>10</v>
      </c>
      <c r="L180" s="403"/>
      <c r="M180" s="402"/>
      <c r="N180" s="404"/>
      <c r="O180" s="143"/>
      <c r="P180" s="405">
        <v>10</v>
      </c>
      <c r="Q180" s="366">
        <v>10</v>
      </c>
      <c r="R180" s="365">
        <v>10</v>
      </c>
      <c r="S180" s="366"/>
      <c r="T180" s="366"/>
      <c r="U180" s="368"/>
      <c r="V180" s="183"/>
      <c r="W180" s="183"/>
    </row>
    <row r="181" spans="1:23" ht="13.5" thickTop="1" x14ac:dyDescent="0.2">
      <c r="A181" s="406"/>
      <c r="B181" s="149"/>
      <c r="C181" s="149"/>
      <c r="D181" s="149"/>
      <c r="E181" s="149"/>
      <c r="F181" s="149"/>
      <c r="G181" s="149"/>
      <c r="H181" s="165"/>
      <c r="I181" s="149"/>
      <c r="J181" s="149"/>
      <c r="K181" s="149"/>
      <c r="L181" s="149"/>
      <c r="M181" s="149"/>
      <c r="N181" s="149"/>
      <c r="O181" s="167"/>
      <c r="P181" s="149"/>
      <c r="Q181" s="149"/>
      <c r="R181" s="149"/>
      <c r="S181" s="149"/>
      <c r="T181" s="152"/>
      <c r="U181" s="152"/>
      <c r="V181" s="152"/>
      <c r="W181" s="152"/>
    </row>
    <row r="183" spans="1:23" x14ac:dyDescent="0.2">
      <c r="A183" s="324"/>
      <c r="B183" s="152"/>
      <c r="C183" s="152"/>
      <c r="D183" s="152"/>
      <c r="E183" s="152"/>
      <c r="F183" s="152"/>
      <c r="G183" s="152"/>
      <c r="H183" s="152"/>
      <c r="I183" s="160"/>
      <c r="J183" s="152"/>
      <c r="K183" s="152"/>
      <c r="L183" s="152"/>
      <c r="M183" s="152"/>
      <c r="N183" s="152"/>
      <c r="O183" s="152"/>
      <c r="P183" s="152"/>
      <c r="Q183" s="160"/>
      <c r="R183" s="152"/>
      <c r="S183" s="152"/>
      <c r="T183" s="152"/>
      <c r="U183" s="152"/>
      <c r="V183" s="152"/>
      <c r="W183" s="152"/>
    </row>
  </sheetData>
  <mergeCells count="50">
    <mergeCell ref="B2:U2"/>
    <mergeCell ref="S164:S165"/>
    <mergeCell ref="T164:U164"/>
    <mergeCell ref="I163:N163"/>
    <mergeCell ref="P163:U163"/>
    <mergeCell ref="I164:I165"/>
    <mergeCell ref="J164:J165"/>
    <mergeCell ref="K164:K165"/>
    <mergeCell ref="L164:L165"/>
    <mergeCell ref="M164:N164"/>
    <mergeCell ref="P164:P165"/>
    <mergeCell ref="B163:G163"/>
    <mergeCell ref="F164:G164"/>
    <mergeCell ref="A164:A165"/>
    <mergeCell ref="B164:B165"/>
    <mergeCell ref="C164:C165"/>
    <mergeCell ref="D164:D165"/>
    <mergeCell ref="E164:E165"/>
    <mergeCell ref="A9:A10"/>
    <mergeCell ref="R9:R10"/>
    <mergeCell ref="I9:I10"/>
    <mergeCell ref="J9:J10"/>
    <mergeCell ref="K9:K10"/>
    <mergeCell ref="L9:L10"/>
    <mergeCell ref="P9:P10"/>
    <mergeCell ref="M9:N9"/>
    <mergeCell ref="H9:H10"/>
    <mergeCell ref="O9:O10"/>
    <mergeCell ref="D9:D10"/>
    <mergeCell ref="F9:G9"/>
    <mergeCell ref="B9:B10"/>
    <mergeCell ref="C9:C10"/>
    <mergeCell ref="E9:E10"/>
    <mergeCell ref="Q9:Q10"/>
    <mergeCell ref="B1:U1"/>
    <mergeCell ref="B3:U3"/>
    <mergeCell ref="B6:U6"/>
    <mergeCell ref="I173:N173"/>
    <mergeCell ref="B173:G173"/>
    <mergeCell ref="Q173:U173"/>
    <mergeCell ref="I140:N140"/>
    <mergeCell ref="I161:N161"/>
    <mergeCell ref="I12:N12"/>
    <mergeCell ref="S9:S10"/>
    <mergeCell ref="I8:N8"/>
    <mergeCell ref="P8:U8"/>
    <mergeCell ref="B8:G8"/>
    <mergeCell ref="T9:U9"/>
    <mergeCell ref="Q164:Q165"/>
    <mergeCell ref="R164:R165"/>
  </mergeCells>
  <phoneticPr fontId="0" type="noConversion"/>
  <printOptions horizontalCentered="1"/>
  <pageMargins left="0" right="0" top="0.75" bottom="0.5" header="0.5" footer="0.35"/>
  <pageSetup scale="57"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4"/>
  <sheetViews>
    <sheetView workbookViewId="0">
      <selection activeCell="P26" sqref="P26"/>
    </sheetView>
  </sheetViews>
  <sheetFormatPr defaultRowHeight="12.75" x14ac:dyDescent="0.2"/>
  <cols>
    <col min="1" max="1" width="9.5703125" style="41" customWidth="1"/>
    <col min="2" max="2" width="30.7109375" style="41" customWidth="1"/>
    <col min="3" max="3" width="8.7109375" style="41" customWidth="1"/>
    <col min="4" max="4" width="5.7109375" style="41" customWidth="1"/>
    <col min="5" max="5" width="6.7109375" style="41" customWidth="1"/>
    <col min="6" max="6" width="8.7109375" style="41" customWidth="1"/>
    <col min="7" max="7" width="5.7109375" style="41" customWidth="1"/>
    <col min="8" max="8" width="7.5703125" style="41" customWidth="1"/>
    <col min="9" max="9" width="8.7109375" style="41" customWidth="1"/>
    <col min="10" max="10" width="5.7109375" style="41" customWidth="1"/>
    <col min="11" max="11" width="7.85546875" style="41" customWidth="1"/>
    <col min="12" max="12" width="2.42578125" style="41" customWidth="1"/>
    <col min="13" max="16384" width="9.140625" style="41"/>
  </cols>
  <sheetData>
    <row r="1" spans="1:13" ht="15" x14ac:dyDescent="0.25">
      <c r="A1" s="703" t="s">
        <v>68</v>
      </c>
      <c r="B1" s="703"/>
      <c r="C1" s="703"/>
      <c r="D1" s="703"/>
      <c r="E1" s="703"/>
      <c r="F1" s="703"/>
      <c r="G1" s="703"/>
      <c r="H1" s="703"/>
      <c r="I1" s="703"/>
      <c r="J1" s="703"/>
      <c r="K1" s="703"/>
      <c r="L1" s="128"/>
      <c r="M1" s="128"/>
    </row>
    <row r="2" spans="1:13" ht="15" x14ac:dyDescent="0.25">
      <c r="A2" s="703" t="s">
        <v>78</v>
      </c>
      <c r="B2" s="703"/>
      <c r="C2" s="703"/>
      <c r="D2" s="703"/>
      <c r="E2" s="703"/>
      <c r="F2" s="703"/>
      <c r="G2" s="703"/>
      <c r="H2" s="703"/>
      <c r="I2" s="703"/>
      <c r="J2" s="703"/>
      <c r="K2" s="703"/>
      <c r="L2" s="128"/>
      <c r="M2" s="128"/>
    </row>
    <row r="3" spans="1:13" ht="15" x14ac:dyDescent="0.25">
      <c r="A3" s="703" t="str">
        <f>System!A3</f>
        <v>EFFECTIVE: April 19, 2020</v>
      </c>
      <c r="B3" s="703"/>
      <c r="C3" s="703"/>
      <c r="D3" s="703"/>
      <c r="E3" s="703"/>
      <c r="F3" s="703"/>
      <c r="G3" s="703"/>
      <c r="H3" s="703"/>
      <c r="I3" s="703"/>
      <c r="J3" s="703"/>
      <c r="K3" s="703"/>
      <c r="L3" s="128"/>
      <c r="M3" s="128"/>
    </row>
    <row r="4" spans="1:13" ht="13.5" thickBot="1" x14ac:dyDescent="0.25">
      <c r="A4" s="128"/>
      <c r="B4" s="128"/>
      <c r="C4" s="149"/>
      <c r="D4" s="149"/>
      <c r="E4" s="149"/>
      <c r="F4" s="128"/>
      <c r="G4" s="128"/>
      <c r="H4" s="128"/>
      <c r="I4" s="128"/>
      <c r="J4" s="128"/>
      <c r="K4" s="128"/>
      <c r="L4" s="128"/>
      <c r="M4" s="128"/>
    </row>
    <row r="5" spans="1:13" ht="15.75" x14ac:dyDescent="0.25">
      <c r="A5" s="704" t="s">
        <v>79</v>
      </c>
      <c r="B5" s="706" t="s">
        <v>80</v>
      </c>
      <c r="C5" s="701" t="s">
        <v>47</v>
      </c>
      <c r="D5" s="701"/>
      <c r="E5" s="702"/>
      <c r="F5" s="708" t="s">
        <v>48</v>
      </c>
      <c r="G5" s="708"/>
      <c r="H5" s="709"/>
      <c r="I5" s="710" t="s">
        <v>49</v>
      </c>
      <c r="J5" s="710"/>
      <c r="K5" s="711"/>
      <c r="L5" s="43"/>
      <c r="M5" s="128"/>
    </row>
    <row r="6" spans="1:13" ht="13.5" x14ac:dyDescent="0.25">
      <c r="A6" s="705"/>
      <c r="B6" s="707"/>
      <c r="C6" s="44" t="s">
        <v>13</v>
      </c>
      <c r="D6" s="45" t="s">
        <v>14</v>
      </c>
      <c r="E6" s="46" t="s">
        <v>15</v>
      </c>
      <c r="F6" s="85" t="s">
        <v>13</v>
      </c>
      <c r="G6" s="86" t="s">
        <v>14</v>
      </c>
      <c r="H6" s="87" t="s">
        <v>15</v>
      </c>
      <c r="I6" s="100" t="s">
        <v>13</v>
      </c>
      <c r="J6" s="101" t="s">
        <v>14</v>
      </c>
      <c r="K6" s="102" t="s">
        <v>15</v>
      </c>
      <c r="L6" s="43"/>
      <c r="M6" s="128"/>
    </row>
    <row r="7" spans="1:13" ht="13.5" thickBot="1" x14ac:dyDescent="0.25">
      <c r="A7" s="407"/>
      <c r="B7" s="81" t="s">
        <v>81</v>
      </c>
      <c r="C7" s="408"/>
      <c r="D7" s="409"/>
      <c r="E7" s="410"/>
      <c r="F7" s="409"/>
      <c r="G7" s="409"/>
      <c r="H7" s="409"/>
      <c r="I7" s="409"/>
      <c r="J7" s="409"/>
      <c r="K7" s="411"/>
      <c r="L7" s="128"/>
      <c r="M7" s="128"/>
    </row>
    <row r="8" spans="1:13" ht="13.5" thickTop="1" x14ac:dyDescent="0.2">
      <c r="A8" s="412">
        <v>1</v>
      </c>
      <c r="B8" s="222" t="s">
        <v>82</v>
      </c>
      <c r="C8" s="413">
        <v>85</v>
      </c>
      <c r="D8" s="414">
        <v>22</v>
      </c>
      <c r="E8" s="415">
        <v>107</v>
      </c>
      <c r="F8" s="416">
        <v>73</v>
      </c>
      <c r="G8" s="417">
        <v>17</v>
      </c>
      <c r="H8" s="418">
        <v>90</v>
      </c>
      <c r="I8" s="419">
        <v>73</v>
      </c>
      <c r="J8" s="419">
        <v>17</v>
      </c>
      <c r="K8" s="420">
        <v>90</v>
      </c>
      <c r="L8" s="128"/>
      <c r="M8" s="128"/>
    </row>
    <row r="9" spans="1:13" x14ac:dyDescent="0.2">
      <c r="A9" s="412">
        <v>2</v>
      </c>
      <c r="B9" s="222" t="s">
        <v>83</v>
      </c>
      <c r="C9" s="421">
        <v>83</v>
      </c>
      <c r="D9" s="345">
        <v>19</v>
      </c>
      <c r="E9" s="348">
        <v>102</v>
      </c>
      <c r="F9" s="422">
        <v>74</v>
      </c>
      <c r="G9" s="349">
        <v>15</v>
      </c>
      <c r="H9" s="328">
        <v>89</v>
      </c>
      <c r="I9" s="352">
        <v>74</v>
      </c>
      <c r="J9" s="352">
        <v>15</v>
      </c>
      <c r="K9" s="423">
        <v>89</v>
      </c>
      <c r="L9" s="128"/>
      <c r="M9" s="128"/>
    </row>
    <row r="10" spans="1:13" x14ac:dyDescent="0.2">
      <c r="A10" s="412">
        <v>3</v>
      </c>
      <c r="B10" s="222" t="s">
        <v>84</v>
      </c>
      <c r="C10" s="421">
        <v>101</v>
      </c>
      <c r="D10" s="345">
        <v>20</v>
      </c>
      <c r="E10" s="348">
        <v>121</v>
      </c>
      <c r="F10" s="422">
        <v>67</v>
      </c>
      <c r="G10" s="349">
        <v>8</v>
      </c>
      <c r="H10" s="328">
        <v>75</v>
      </c>
      <c r="I10" s="352">
        <v>67</v>
      </c>
      <c r="J10" s="352">
        <v>8</v>
      </c>
      <c r="K10" s="423">
        <v>75</v>
      </c>
      <c r="L10" s="128"/>
      <c r="M10" s="128"/>
    </row>
    <row r="11" spans="1:13" x14ac:dyDescent="0.2">
      <c r="A11" s="412">
        <v>5</v>
      </c>
      <c r="B11" s="222" t="s">
        <v>85</v>
      </c>
      <c r="C11" s="421">
        <v>85</v>
      </c>
      <c r="D11" s="345">
        <v>24</v>
      </c>
      <c r="E11" s="348">
        <v>109</v>
      </c>
      <c r="F11" s="422">
        <v>57</v>
      </c>
      <c r="G11" s="349">
        <v>14</v>
      </c>
      <c r="H11" s="328">
        <v>71</v>
      </c>
      <c r="I11" s="352">
        <v>57</v>
      </c>
      <c r="J11" s="352">
        <v>14</v>
      </c>
      <c r="K11" s="423">
        <v>71</v>
      </c>
      <c r="L11" s="128"/>
      <c r="M11" s="128"/>
    </row>
    <row r="12" spans="1:13" x14ac:dyDescent="0.2">
      <c r="A12" s="412">
        <v>7</v>
      </c>
      <c r="B12" s="222" t="s">
        <v>86</v>
      </c>
      <c r="C12" s="421">
        <v>91</v>
      </c>
      <c r="D12" s="345">
        <v>48</v>
      </c>
      <c r="E12" s="348">
        <v>139</v>
      </c>
      <c r="F12" s="422">
        <v>81</v>
      </c>
      <c r="G12" s="349">
        <v>41</v>
      </c>
      <c r="H12" s="328">
        <v>122</v>
      </c>
      <c r="I12" s="352">
        <v>81</v>
      </c>
      <c r="J12" s="352">
        <v>41</v>
      </c>
      <c r="K12" s="423">
        <v>122</v>
      </c>
      <c r="L12" s="128"/>
      <c r="M12" s="128"/>
    </row>
    <row r="13" spans="1:13" x14ac:dyDescent="0.2">
      <c r="A13" s="412">
        <v>8</v>
      </c>
      <c r="B13" s="222" t="s">
        <v>87</v>
      </c>
      <c r="C13" s="421">
        <v>76</v>
      </c>
      <c r="D13" s="345">
        <v>24</v>
      </c>
      <c r="E13" s="348">
        <v>100</v>
      </c>
      <c r="F13" s="422">
        <v>54</v>
      </c>
      <c r="G13" s="349">
        <v>10</v>
      </c>
      <c r="H13" s="328">
        <v>64</v>
      </c>
      <c r="I13" s="352">
        <v>54</v>
      </c>
      <c r="J13" s="352">
        <v>10</v>
      </c>
      <c r="K13" s="423">
        <v>64</v>
      </c>
      <c r="L13" s="128"/>
      <c r="M13" s="128"/>
    </row>
    <row r="14" spans="1:13" x14ac:dyDescent="0.2">
      <c r="A14" s="412">
        <v>9</v>
      </c>
      <c r="B14" s="222" t="s">
        <v>88</v>
      </c>
      <c r="C14" s="421">
        <v>108</v>
      </c>
      <c r="D14" s="345">
        <v>22</v>
      </c>
      <c r="E14" s="348">
        <v>130</v>
      </c>
      <c r="F14" s="422">
        <v>78</v>
      </c>
      <c r="G14" s="349">
        <v>15</v>
      </c>
      <c r="H14" s="328">
        <v>93</v>
      </c>
      <c r="I14" s="352">
        <v>78</v>
      </c>
      <c r="J14" s="352">
        <v>15</v>
      </c>
      <c r="K14" s="423">
        <v>93</v>
      </c>
      <c r="L14" s="128"/>
      <c r="M14" s="128"/>
    </row>
    <row r="15" spans="1:13" x14ac:dyDescent="0.2">
      <c r="A15" s="412">
        <v>10</v>
      </c>
      <c r="B15" s="222" t="s">
        <v>89</v>
      </c>
      <c r="C15" s="421">
        <v>42</v>
      </c>
      <c r="D15" s="345">
        <v>19</v>
      </c>
      <c r="E15" s="348">
        <v>61</v>
      </c>
      <c r="F15" s="422">
        <v>24</v>
      </c>
      <c r="G15" s="349">
        <v>12</v>
      </c>
      <c r="H15" s="328">
        <v>36</v>
      </c>
      <c r="I15" s="352">
        <v>24</v>
      </c>
      <c r="J15" s="352">
        <v>12</v>
      </c>
      <c r="K15" s="423">
        <v>36</v>
      </c>
      <c r="L15" s="128"/>
      <c r="M15" s="128"/>
    </row>
    <row r="16" spans="1:13" x14ac:dyDescent="0.2">
      <c r="A16" s="412">
        <v>13</v>
      </c>
      <c r="B16" s="222" t="s">
        <v>90</v>
      </c>
      <c r="C16" s="421">
        <v>67</v>
      </c>
      <c r="D16" s="345">
        <v>22</v>
      </c>
      <c r="E16" s="348">
        <v>89</v>
      </c>
      <c r="F16" s="422">
        <v>67</v>
      </c>
      <c r="G16" s="349">
        <v>22</v>
      </c>
      <c r="H16" s="328">
        <v>89</v>
      </c>
      <c r="I16" s="352">
        <v>67</v>
      </c>
      <c r="J16" s="352">
        <v>22</v>
      </c>
      <c r="K16" s="423">
        <v>89</v>
      </c>
      <c r="L16" s="128"/>
      <c r="M16" s="128"/>
    </row>
    <row r="17" spans="1:15" x14ac:dyDescent="0.2">
      <c r="A17" s="412">
        <v>15</v>
      </c>
      <c r="B17" s="222" t="s">
        <v>91</v>
      </c>
      <c r="C17" s="421">
        <v>124</v>
      </c>
      <c r="D17" s="345">
        <v>29</v>
      </c>
      <c r="E17" s="348">
        <v>153</v>
      </c>
      <c r="F17" s="422">
        <v>76</v>
      </c>
      <c r="G17" s="349">
        <v>7</v>
      </c>
      <c r="H17" s="328">
        <v>83</v>
      </c>
      <c r="I17" s="352">
        <v>76</v>
      </c>
      <c r="J17" s="352">
        <v>7</v>
      </c>
      <c r="K17" s="423">
        <v>83</v>
      </c>
      <c r="L17" s="128"/>
      <c r="M17" s="128"/>
      <c r="N17" s="128"/>
      <c r="O17" s="128"/>
    </row>
    <row r="18" spans="1:15" x14ac:dyDescent="0.2">
      <c r="A18" s="412">
        <v>18</v>
      </c>
      <c r="B18" s="222" t="s">
        <v>92</v>
      </c>
      <c r="C18" s="421">
        <v>116</v>
      </c>
      <c r="D18" s="345">
        <v>26</v>
      </c>
      <c r="E18" s="348">
        <v>142</v>
      </c>
      <c r="F18" s="422">
        <v>92</v>
      </c>
      <c r="G18" s="349">
        <v>11</v>
      </c>
      <c r="H18" s="328">
        <v>103</v>
      </c>
      <c r="I18" s="352">
        <v>92</v>
      </c>
      <c r="J18" s="352">
        <v>11</v>
      </c>
      <c r="K18" s="423">
        <v>103</v>
      </c>
      <c r="L18" s="128"/>
      <c r="M18" s="128"/>
      <c r="N18" s="128"/>
      <c r="O18" s="128"/>
    </row>
    <row r="19" spans="1:15" x14ac:dyDescent="0.2">
      <c r="A19" s="424" t="s">
        <v>93</v>
      </c>
      <c r="B19" s="425" t="s">
        <v>94</v>
      </c>
      <c r="C19" s="426">
        <v>17</v>
      </c>
      <c r="D19" s="427">
        <v>1</v>
      </c>
      <c r="E19" s="428">
        <v>18</v>
      </c>
      <c r="F19" s="429">
        <v>11</v>
      </c>
      <c r="G19" s="430">
        <v>0</v>
      </c>
      <c r="H19" s="431">
        <v>11</v>
      </c>
      <c r="I19" s="432">
        <v>11</v>
      </c>
      <c r="J19" s="432">
        <v>0</v>
      </c>
      <c r="K19" s="433">
        <v>11</v>
      </c>
      <c r="L19" s="128"/>
      <c r="M19" s="128"/>
      <c r="N19" s="128"/>
      <c r="O19" s="128"/>
    </row>
    <row r="20" spans="1:15" x14ac:dyDescent="0.2">
      <c r="A20" s="424" t="s">
        <v>95</v>
      </c>
      <c r="B20" s="425" t="s">
        <v>96</v>
      </c>
      <c r="C20" s="426">
        <v>28</v>
      </c>
      <c r="D20" s="427">
        <v>2</v>
      </c>
      <c r="E20" s="428">
        <v>30</v>
      </c>
      <c r="F20" s="429">
        <v>23</v>
      </c>
      <c r="G20" s="430">
        <v>0</v>
      </c>
      <c r="H20" s="431">
        <v>23</v>
      </c>
      <c r="I20" s="432">
        <v>23</v>
      </c>
      <c r="J20" s="432">
        <v>0</v>
      </c>
      <c r="K20" s="433">
        <v>23</v>
      </c>
      <c r="L20" s="128"/>
      <c r="M20" s="128"/>
      <c r="N20" s="128"/>
      <c r="O20" s="128"/>
    </row>
    <row r="21" spans="1:15" x14ac:dyDescent="0.2">
      <c r="A21" s="136" t="s">
        <v>97</v>
      </c>
      <c r="B21" s="434" t="s">
        <v>98</v>
      </c>
      <c r="C21" s="435">
        <v>21</v>
      </c>
      <c r="D21" s="436">
        <v>1</v>
      </c>
      <c r="E21" s="437">
        <v>22</v>
      </c>
      <c r="F21" s="438">
        <v>21</v>
      </c>
      <c r="G21" s="439">
        <v>1</v>
      </c>
      <c r="H21" s="440">
        <v>22</v>
      </c>
      <c r="I21" s="441">
        <v>21</v>
      </c>
      <c r="J21" s="441">
        <v>1</v>
      </c>
      <c r="K21" s="442">
        <v>22</v>
      </c>
      <c r="L21" s="128"/>
      <c r="M21" s="128"/>
      <c r="N21" s="128"/>
      <c r="O21" s="128"/>
    </row>
    <row r="22" spans="1:15" ht="13.5" thickBot="1" x14ac:dyDescent="0.25">
      <c r="A22" s="424"/>
      <c r="B22" s="80" t="s">
        <v>21</v>
      </c>
      <c r="C22" s="443"/>
      <c r="D22" s="444"/>
      <c r="E22" s="445"/>
      <c r="F22" s="443"/>
      <c r="G22" s="444"/>
      <c r="H22" s="445"/>
      <c r="I22" s="444"/>
      <c r="J22" s="444"/>
      <c r="K22" s="446"/>
      <c r="L22" s="128"/>
      <c r="M22" s="128"/>
      <c r="N22" s="128"/>
      <c r="O22" s="128"/>
    </row>
    <row r="23" spans="1:15" ht="13.5" thickTop="1" x14ac:dyDescent="0.2">
      <c r="A23" s="135">
        <v>11</v>
      </c>
      <c r="B23" s="425" t="s">
        <v>99</v>
      </c>
      <c r="C23" s="413">
        <v>10</v>
      </c>
      <c r="D23" s="414">
        <v>0</v>
      </c>
      <c r="E23" s="415">
        <v>10</v>
      </c>
      <c r="F23" s="416">
        <v>11</v>
      </c>
      <c r="G23" s="417">
        <v>0</v>
      </c>
      <c r="H23" s="418">
        <v>11</v>
      </c>
      <c r="I23" s="419">
        <v>11</v>
      </c>
      <c r="J23" s="419">
        <v>0</v>
      </c>
      <c r="K23" s="420">
        <v>11</v>
      </c>
      <c r="L23" s="128"/>
      <c r="M23" s="146"/>
      <c r="N23" s="146"/>
      <c r="O23" s="146"/>
    </row>
    <row r="24" spans="1:15" x14ac:dyDescent="0.2">
      <c r="A24" s="135" t="s">
        <v>100</v>
      </c>
      <c r="B24" s="425" t="s">
        <v>101</v>
      </c>
      <c r="C24" s="426">
        <v>10</v>
      </c>
      <c r="D24" s="427">
        <v>0</v>
      </c>
      <c r="E24" s="428">
        <v>10</v>
      </c>
      <c r="F24" s="429">
        <v>10</v>
      </c>
      <c r="G24" s="447">
        <v>0</v>
      </c>
      <c r="H24" s="431">
        <v>10</v>
      </c>
      <c r="I24" s="432">
        <v>10</v>
      </c>
      <c r="J24" s="448">
        <v>0</v>
      </c>
      <c r="K24" s="423">
        <v>10</v>
      </c>
      <c r="L24" s="128"/>
      <c r="M24" s="147"/>
      <c r="N24" s="147"/>
      <c r="O24" s="147"/>
    </row>
    <row r="25" spans="1:15" x14ac:dyDescent="0.2">
      <c r="A25" s="135" t="s">
        <v>102</v>
      </c>
      <c r="B25" s="425" t="s">
        <v>103</v>
      </c>
      <c r="C25" s="426">
        <v>0</v>
      </c>
      <c r="D25" s="427">
        <v>0</v>
      </c>
      <c r="E25" s="428">
        <v>0</v>
      </c>
      <c r="F25" s="429">
        <v>0</v>
      </c>
      <c r="G25" s="447">
        <v>0</v>
      </c>
      <c r="H25" s="431">
        <v>0</v>
      </c>
      <c r="I25" s="432">
        <v>0</v>
      </c>
      <c r="J25" s="448">
        <v>0</v>
      </c>
      <c r="K25" s="423">
        <v>0</v>
      </c>
      <c r="L25" s="128"/>
      <c r="M25" s="148"/>
      <c r="N25" s="147"/>
      <c r="O25" s="147"/>
    </row>
    <row r="26" spans="1:15" x14ac:dyDescent="0.2">
      <c r="A26" s="135" t="s">
        <v>104</v>
      </c>
      <c r="B26" s="425" t="s">
        <v>103</v>
      </c>
      <c r="C26" s="426">
        <v>14</v>
      </c>
      <c r="D26" s="427">
        <v>0</v>
      </c>
      <c r="E26" s="428">
        <v>14</v>
      </c>
      <c r="F26" s="429">
        <v>14</v>
      </c>
      <c r="G26" s="447">
        <v>0</v>
      </c>
      <c r="H26" s="431">
        <v>14</v>
      </c>
      <c r="I26" s="432">
        <v>14</v>
      </c>
      <c r="J26" s="448">
        <v>0</v>
      </c>
      <c r="K26" s="423">
        <v>14</v>
      </c>
      <c r="L26" s="128"/>
      <c r="M26" s="148"/>
      <c r="N26" s="147"/>
      <c r="O26" s="147"/>
    </row>
    <row r="27" spans="1:15" x14ac:dyDescent="0.2">
      <c r="A27" s="424">
        <v>22</v>
      </c>
      <c r="B27" s="449" t="s">
        <v>105</v>
      </c>
      <c r="C27" s="426">
        <v>7</v>
      </c>
      <c r="D27" s="427">
        <v>1</v>
      </c>
      <c r="E27" s="428">
        <v>8</v>
      </c>
      <c r="F27" s="429">
        <v>6</v>
      </c>
      <c r="G27" s="430">
        <v>0</v>
      </c>
      <c r="H27" s="431">
        <v>6</v>
      </c>
      <c r="I27" s="432">
        <v>6</v>
      </c>
      <c r="J27" s="432">
        <v>0</v>
      </c>
      <c r="K27" s="423">
        <v>6</v>
      </c>
      <c r="L27" s="128"/>
      <c r="M27" s="128"/>
      <c r="N27" s="128"/>
      <c r="O27" s="128"/>
    </row>
    <row r="28" spans="1:15" ht="13.5" thickBot="1" x14ac:dyDescent="0.25">
      <c r="A28" s="136" t="s">
        <v>106</v>
      </c>
      <c r="B28" s="137" t="s">
        <v>107</v>
      </c>
      <c r="C28" s="450">
        <v>9</v>
      </c>
      <c r="D28" s="451">
        <v>0</v>
      </c>
      <c r="E28" s="452">
        <v>9</v>
      </c>
      <c r="F28" s="453">
        <v>10</v>
      </c>
      <c r="G28" s="454">
        <v>0</v>
      </c>
      <c r="H28" s="455">
        <v>10</v>
      </c>
      <c r="I28" s="456">
        <v>10</v>
      </c>
      <c r="J28" s="456">
        <v>0</v>
      </c>
      <c r="K28" s="457">
        <v>10</v>
      </c>
      <c r="L28" s="128"/>
      <c r="M28" s="128"/>
      <c r="N28" s="128"/>
      <c r="O28" s="128"/>
    </row>
    <row r="29" spans="1:15" ht="13.5" thickTop="1" x14ac:dyDescent="0.2">
      <c r="A29" s="128"/>
      <c r="B29" s="128"/>
      <c r="C29" s="458"/>
      <c r="D29" s="459"/>
      <c r="E29" s="459"/>
      <c r="F29" s="459"/>
      <c r="G29" s="458"/>
      <c r="H29" s="459"/>
      <c r="I29" s="459"/>
      <c r="J29" s="459"/>
      <c r="K29" s="459"/>
      <c r="L29" s="128"/>
      <c r="M29" s="128"/>
      <c r="N29" s="128"/>
      <c r="O29" s="128"/>
    </row>
    <row r="30" spans="1:15" x14ac:dyDescent="0.2">
      <c r="A30" s="128"/>
      <c r="B30" s="42" t="s">
        <v>108</v>
      </c>
      <c r="C30" s="460">
        <f t="shared" ref="C30:K30" si="0">SUM(C8:C28)</f>
        <v>1094</v>
      </c>
      <c r="D30" s="461">
        <f t="shared" si="0"/>
        <v>280</v>
      </c>
      <c r="E30" s="462">
        <f t="shared" si="0"/>
        <v>1374</v>
      </c>
      <c r="F30" s="463">
        <f t="shared" si="0"/>
        <v>849</v>
      </c>
      <c r="G30" s="464">
        <f t="shared" si="0"/>
        <v>173</v>
      </c>
      <c r="H30" s="465">
        <f t="shared" si="0"/>
        <v>1022</v>
      </c>
      <c r="I30" s="466">
        <f t="shared" si="0"/>
        <v>849</v>
      </c>
      <c r="J30" s="467">
        <f t="shared" si="0"/>
        <v>173</v>
      </c>
      <c r="K30" s="468">
        <f t="shared" si="0"/>
        <v>1022</v>
      </c>
      <c r="L30" s="128" t="s">
        <v>31</v>
      </c>
      <c r="M30" s="128"/>
      <c r="N30" s="128"/>
      <c r="O30" s="128"/>
    </row>
    <row r="32" spans="1:15" x14ac:dyDescent="0.2">
      <c r="A32" s="469" t="s">
        <v>109</v>
      </c>
      <c r="B32" s="470" t="s">
        <v>110</v>
      </c>
      <c r="C32" s="128"/>
      <c r="D32" s="128"/>
      <c r="E32" s="128"/>
      <c r="F32" s="128"/>
      <c r="G32" s="128"/>
      <c r="H32" s="128"/>
      <c r="I32" s="128"/>
      <c r="J32" s="128"/>
      <c r="K32" s="128"/>
      <c r="L32" s="128"/>
      <c r="M32" s="128"/>
      <c r="N32" s="128"/>
      <c r="O32" s="128"/>
    </row>
    <row r="33" spans="2:2" x14ac:dyDescent="0.2">
      <c r="B33" s="469" t="s">
        <v>111</v>
      </c>
    </row>
    <row r="34" spans="2:2" x14ac:dyDescent="0.2">
      <c r="B34" s="469" t="s">
        <v>31</v>
      </c>
    </row>
  </sheetData>
  <mergeCells count="8">
    <mergeCell ref="C5:E5"/>
    <mergeCell ref="A1:K1"/>
    <mergeCell ref="A2:K2"/>
    <mergeCell ref="A5:A6"/>
    <mergeCell ref="B5:B6"/>
    <mergeCell ref="F5:H5"/>
    <mergeCell ref="I5:K5"/>
    <mergeCell ref="A3:K3"/>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4"/>
  <sheetViews>
    <sheetView zoomScaleNormal="100" workbookViewId="0">
      <selection activeCell="C4" sqref="C4"/>
    </sheetView>
  </sheetViews>
  <sheetFormatPr defaultRowHeight="12.75" x14ac:dyDescent="0.2"/>
  <cols>
    <col min="1" max="1" width="10" style="47" customWidth="1"/>
    <col min="2" max="2" width="9.5703125" style="47" bestFit="1" customWidth="1"/>
    <col min="3" max="3" width="14.28515625" style="47" bestFit="1" customWidth="1"/>
    <col min="4" max="4" width="9.5703125" style="47" bestFit="1" customWidth="1"/>
    <col min="5" max="5" width="14.28515625" style="47" bestFit="1" customWidth="1"/>
    <col min="6" max="6" width="9.5703125" style="47" bestFit="1" customWidth="1"/>
    <col min="7" max="7" width="14.28515625" style="47" bestFit="1" customWidth="1"/>
    <col min="8" max="8" width="9.5703125" style="47" bestFit="1" customWidth="1"/>
    <col min="9" max="9" width="14.28515625" style="47" bestFit="1" customWidth="1"/>
    <col min="10" max="10" width="9.5703125" style="47" bestFit="1" customWidth="1"/>
    <col min="11" max="11" width="14.28515625" style="47" bestFit="1" customWidth="1"/>
    <col min="12" max="12" width="9.5703125" style="47" customWidth="1"/>
    <col min="13" max="13" width="14.28515625" style="47" bestFit="1" customWidth="1"/>
    <col min="14" max="16384" width="9.140625" style="47"/>
  </cols>
  <sheetData>
    <row r="1" spans="1:14" ht="15" x14ac:dyDescent="0.25">
      <c r="A1" s="131"/>
      <c r="B1" s="129"/>
      <c r="C1" s="573" t="s">
        <v>68</v>
      </c>
      <c r="D1" s="574"/>
      <c r="E1" s="574"/>
      <c r="F1" s="574"/>
      <c r="G1" s="574"/>
      <c r="H1" s="574"/>
      <c r="I1" s="574"/>
      <c r="J1" s="574"/>
      <c r="K1" s="574"/>
      <c r="L1" s="575"/>
      <c r="M1" s="319" t="s">
        <v>31</v>
      </c>
      <c r="N1" s="131"/>
    </row>
    <row r="2" spans="1:14" ht="15" x14ac:dyDescent="0.25">
      <c r="A2" s="131"/>
      <c r="B2" s="129"/>
      <c r="C2" s="576" t="s">
        <v>112</v>
      </c>
      <c r="D2" s="577"/>
      <c r="E2" s="577"/>
      <c r="F2" s="577"/>
      <c r="G2" s="577"/>
      <c r="H2" s="577"/>
      <c r="I2" s="577"/>
      <c r="J2" s="577"/>
      <c r="K2" s="577"/>
      <c r="L2" s="578"/>
      <c r="M2" s="129" t="s">
        <v>31</v>
      </c>
      <c r="N2" s="131"/>
    </row>
    <row r="3" spans="1:14" ht="15" x14ac:dyDescent="0.25">
      <c r="A3" s="131"/>
      <c r="B3" s="129"/>
      <c r="C3" s="579" t="str">
        <f>System!A3</f>
        <v>EFFECTIVE: April 19, 2020</v>
      </c>
      <c r="D3" s="580"/>
      <c r="E3" s="580"/>
      <c r="F3" s="580"/>
      <c r="G3" s="580"/>
      <c r="H3" s="580"/>
      <c r="I3" s="580"/>
      <c r="J3" s="580"/>
      <c r="K3" s="580"/>
      <c r="L3" s="581"/>
      <c r="M3" s="129"/>
      <c r="N3" s="131"/>
    </row>
    <row r="4" spans="1:14" x14ac:dyDescent="0.2">
      <c r="A4" s="131"/>
      <c r="B4" s="129"/>
      <c r="C4" s="471"/>
      <c r="D4" s="471"/>
      <c r="E4" s="471"/>
      <c r="F4" s="471"/>
      <c r="G4" s="471"/>
      <c r="H4" s="471"/>
      <c r="I4" s="471"/>
      <c r="J4" s="471"/>
      <c r="K4" s="129"/>
      <c r="L4" s="129"/>
      <c r="M4" s="129"/>
      <c r="N4" s="131"/>
    </row>
    <row r="5" spans="1:14" ht="13.5" thickBot="1" x14ac:dyDescent="0.25">
      <c r="A5" s="131"/>
      <c r="B5" s="131"/>
      <c r="C5" s="472" t="s">
        <v>31</v>
      </c>
      <c r="D5" s="472"/>
      <c r="E5" s="472"/>
      <c r="F5" s="131"/>
      <c r="G5" s="131"/>
      <c r="H5" s="131"/>
      <c r="I5" s="131"/>
      <c r="J5" s="131"/>
      <c r="K5" s="131"/>
      <c r="L5" s="131"/>
      <c r="M5" s="131"/>
      <c r="N5" s="131"/>
    </row>
    <row r="6" spans="1:14" ht="18" x14ac:dyDescent="0.2">
      <c r="A6" s="473"/>
      <c r="B6" s="712" t="s">
        <v>47</v>
      </c>
      <c r="C6" s="713"/>
      <c r="D6" s="713"/>
      <c r="E6" s="713"/>
      <c r="F6" s="714" t="s">
        <v>48</v>
      </c>
      <c r="G6" s="715"/>
      <c r="H6" s="715"/>
      <c r="I6" s="716"/>
      <c r="J6" s="717" t="s">
        <v>49</v>
      </c>
      <c r="K6" s="718"/>
      <c r="L6" s="718"/>
      <c r="M6" s="719"/>
      <c r="N6" s="48"/>
    </row>
    <row r="7" spans="1:14" x14ac:dyDescent="0.2">
      <c r="A7" s="49" t="s">
        <v>113</v>
      </c>
      <c r="B7" s="51" t="s">
        <v>16</v>
      </c>
      <c r="C7" s="52" t="s">
        <v>114</v>
      </c>
      <c r="D7" s="52" t="s">
        <v>16</v>
      </c>
      <c r="E7" s="53" t="s">
        <v>114</v>
      </c>
      <c r="F7" s="88" t="s">
        <v>16</v>
      </c>
      <c r="G7" s="89" t="s">
        <v>114</v>
      </c>
      <c r="H7" s="89" t="s">
        <v>16</v>
      </c>
      <c r="I7" s="92" t="s">
        <v>114</v>
      </c>
      <c r="J7" s="103" t="s">
        <v>16</v>
      </c>
      <c r="K7" s="104" t="s">
        <v>114</v>
      </c>
      <c r="L7" s="104" t="s">
        <v>16</v>
      </c>
      <c r="M7" s="105" t="s">
        <v>114</v>
      </c>
      <c r="N7" s="48"/>
    </row>
    <row r="8" spans="1:14" x14ac:dyDescent="0.2">
      <c r="A8" s="50" t="s">
        <v>115</v>
      </c>
      <c r="B8" s="54" t="s">
        <v>116</v>
      </c>
      <c r="C8" s="55" t="s">
        <v>116</v>
      </c>
      <c r="D8" s="55" t="s">
        <v>117</v>
      </c>
      <c r="E8" s="56" t="s">
        <v>117</v>
      </c>
      <c r="F8" s="90" t="s">
        <v>116</v>
      </c>
      <c r="G8" s="91" t="s">
        <v>116</v>
      </c>
      <c r="H8" s="91" t="s">
        <v>117</v>
      </c>
      <c r="I8" s="93" t="s">
        <v>117</v>
      </c>
      <c r="J8" s="106" t="s">
        <v>116</v>
      </c>
      <c r="K8" s="107" t="s">
        <v>116</v>
      </c>
      <c r="L8" s="107" t="s">
        <v>117</v>
      </c>
      <c r="M8" s="108" t="s">
        <v>117</v>
      </c>
      <c r="N8" s="48"/>
    </row>
    <row r="9" spans="1:14" ht="13.5" thickBot="1" x14ac:dyDescent="0.25">
      <c r="A9" s="474"/>
      <c r="B9" s="475"/>
      <c r="C9" s="476"/>
      <c r="D9" s="476"/>
      <c r="E9" s="477"/>
      <c r="F9" s="475"/>
      <c r="G9" s="476"/>
      <c r="H9" s="476"/>
      <c r="I9" s="477"/>
      <c r="J9" s="476"/>
      <c r="K9" s="476"/>
      <c r="L9" s="476"/>
      <c r="M9" s="477"/>
      <c r="N9" s="131"/>
    </row>
    <row r="10" spans="1:14" x14ac:dyDescent="0.2">
      <c r="A10" s="478">
        <v>1</v>
      </c>
      <c r="B10" s="479">
        <v>1212.5333333333333</v>
      </c>
      <c r="C10" s="480">
        <v>71.433333333333337</v>
      </c>
      <c r="D10" s="480">
        <v>12695.798999999974</v>
      </c>
      <c r="E10" s="481">
        <v>1597.2899999999986</v>
      </c>
      <c r="F10" s="482">
        <v>1055.5</v>
      </c>
      <c r="G10" s="483">
        <v>62.6</v>
      </c>
      <c r="H10" s="483">
        <v>11326.7</v>
      </c>
      <c r="I10" s="484">
        <v>1383.2</v>
      </c>
      <c r="J10" s="485">
        <v>1055.5</v>
      </c>
      <c r="K10" s="486">
        <v>62.6</v>
      </c>
      <c r="L10" s="486">
        <v>11326.7</v>
      </c>
      <c r="M10" s="487">
        <v>1383.2</v>
      </c>
      <c r="N10" s="131"/>
    </row>
    <row r="11" spans="1:14" x14ac:dyDescent="0.2">
      <c r="A11" s="478">
        <v>2</v>
      </c>
      <c r="B11" s="488">
        <v>1143.4666666666667</v>
      </c>
      <c r="C11" s="489">
        <v>76.61666666666666</v>
      </c>
      <c r="D11" s="489">
        <v>11215.940999999979</v>
      </c>
      <c r="E11" s="490">
        <v>1759.8699999999988</v>
      </c>
      <c r="F11" s="491">
        <v>1064.8</v>
      </c>
      <c r="G11" s="492">
        <v>65.599999999999994</v>
      </c>
      <c r="H11" s="492">
        <v>10451</v>
      </c>
      <c r="I11" s="493">
        <v>1597.6</v>
      </c>
      <c r="J11" s="494">
        <v>1064.8</v>
      </c>
      <c r="K11" s="495">
        <v>65.599999999999994</v>
      </c>
      <c r="L11" s="495">
        <v>10451</v>
      </c>
      <c r="M11" s="496">
        <v>1597.6</v>
      </c>
      <c r="N11" s="131"/>
    </row>
    <row r="12" spans="1:14" x14ac:dyDescent="0.2">
      <c r="A12" s="478">
        <v>3</v>
      </c>
      <c r="B12" s="488">
        <v>1368.1166666666666</v>
      </c>
      <c r="C12" s="489">
        <v>97.9</v>
      </c>
      <c r="D12" s="489">
        <v>13425.296999999866</v>
      </c>
      <c r="E12" s="490">
        <v>2225.0000000000023</v>
      </c>
      <c r="F12" s="491">
        <v>967.7</v>
      </c>
      <c r="G12" s="492">
        <v>55.8</v>
      </c>
      <c r="H12" s="492">
        <v>9650.9</v>
      </c>
      <c r="I12" s="493">
        <v>1261.4000000000001</v>
      </c>
      <c r="J12" s="494">
        <v>967.7</v>
      </c>
      <c r="K12" s="495">
        <v>55.8</v>
      </c>
      <c r="L12" s="495">
        <v>9650.9</v>
      </c>
      <c r="M12" s="496">
        <v>1261.4000000000001</v>
      </c>
      <c r="N12" s="131"/>
    </row>
    <row r="13" spans="1:14" x14ac:dyDescent="0.2">
      <c r="A13" s="478">
        <v>5</v>
      </c>
      <c r="B13" s="488">
        <v>1194.3833333333334</v>
      </c>
      <c r="C13" s="489">
        <v>95.13333333333334</v>
      </c>
      <c r="D13" s="489">
        <v>11957.914000000021</v>
      </c>
      <c r="E13" s="490">
        <v>1807.7799999999991</v>
      </c>
      <c r="F13" s="491">
        <v>863.4</v>
      </c>
      <c r="G13" s="492">
        <v>58.9</v>
      </c>
      <c r="H13" s="492">
        <v>8684.5</v>
      </c>
      <c r="I13" s="493">
        <v>1140.5999999999999</v>
      </c>
      <c r="J13" s="494">
        <v>863.4</v>
      </c>
      <c r="K13" s="495">
        <v>58.9</v>
      </c>
      <c r="L13" s="495">
        <v>8684.5</v>
      </c>
      <c r="M13" s="496">
        <v>1140.5999999999999</v>
      </c>
      <c r="N13" s="131"/>
    </row>
    <row r="14" spans="1:14" x14ac:dyDescent="0.2">
      <c r="A14" s="478">
        <v>7</v>
      </c>
      <c r="B14" s="488">
        <v>1283.6500000000001</v>
      </c>
      <c r="C14" s="489">
        <v>94.55</v>
      </c>
      <c r="D14" s="489">
        <v>12558.225999999975</v>
      </c>
      <c r="E14" s="490">
        <v>1645.7599999999998</v>
      </c>
      <c r="F14" s="491">
        <v>1195.7</v>
      </c>
      <c r="G14" s="492">
        <v>89.1</v>
      </c>
      <c r="H14" s="492">
        <v>11726</v>
      </c>
      <c r="I14" s="493">
        <v>1545.2</v>
      </c>
      <c r="J14" s="494">
        <v>1195.7</v>
      </c>
      <c r="K14" s="495">
        <v>89.1</v>
      </c>
      <c r="L14" s="495">
        <v>11726</v>
      </c>
      <c r="M14" s="496">
        <v>1545.2</v>
      </c>
      <c r="N14" s="131"/>
    </row>
    <row r="15" spans="1:14" x14ac:dyDescent="0.2">
      <c r="A15" s="478">
        <v>8</v>
      </c>
      <c r="B15" s="488">
        <v>1157.1166666666666</v>
      </c>
      <c r="C15" s="489">
        <v>57.4</v>
      </c>
      <c r="D15" s="489">
        <v>15333.666000000008</v>
      </c>
      <c r="E15" s="490">
        <v>1371.1999999999998</v>
      </c>
      <c r="F15" s="491">
        <v>873.9</v>
      </c>
      <c r="G15" s="492">
        <v>32</v>
      </c>
      <c r="H15" s="492">
        <v>11725.8</v>
      </c>
      <c r="I15" s="493">
        <v>732.2</v>
      </c>
      <c r="J15" s="494">
        <v>873.9</v>
      </c>
      <c r="K15" s="495">
        <v>32</v>
      </c>
      <c r="L15" s="495">
        <v>11725.8</v>
      </c>
      <c r="M15" s="496">
        <v>732.2</v>
      </c>
      <c r="N15" s="131"/>
    </row>
    <row r="16" spans="1:14" x14ac:dyDescent="0.2">
      <c r="A16" s="478">
        <v>9</v>
      </c>
      <c r="B16" s="488">
        <v>1479.1833333333334</v>
      </c>
      <c r="C16" s="489">
        <v>91.916666666666671</v>
      </c>
      <c r="D16" s="489">
        <v>18343.565999999937</v>
      </c>
      <c r="E16" s="490">
        <v>2346.8000000000006</v>
      </c>
      <c r="F16" s="491">
        <v>1116.7</v>
      </c>
      <c r="G16" s="492">
        <v>61</v>
      </c>
      <c r="H16" s="492">
        <v>14380.4</v>
      </c>
      <c r="I16" s="493">
        <v>1580.5</v>
      </c>
      <c r="J16" s="494">
        <v>1116.7</v>
      </c>
      <c r="K16" s="495">
        <v>61</v>
      </c>
      <c r="L16" s="495">
        <v>14380.4</v>
      </c>
      <c r="M16" s="496">
        <v>1580.5</v>
      </c>
      <c r="N16" s="131"/>
    </row>
    <row r="17" spans="1:17" x14ac:dyDescent="0.2">
      <c r="A17" s="478">
        <v>10</v>
      </c>
      <c r="B17" s="488">
        <v>456.7</v>
      </c>
      <c r="C17" s="489">
        <v>36.833333333333336</v>
      </c>
      <c r="D17" s="489">
        <v>4520.7610000000095</v>
      </c>
      <c r="E17" s="490">
        <v>723.9499999999997</v>
      </c>
      <c r="F17" s="491">
        <v>289.89999999999998</v>
      </c>
      <c r="G17" s="492">
        <v>20.8</v>
      </c>
      <c r="H17" s="492">
        <v>3008.2</v>
      </c>
      <c r="I17" s="493">
        <v>413.6</v>
      </c>
      <c r="J17" s="494">
        <v>289.89999999999998</v>
      </c>
      <c r="K17" s="495">
        <v>20.8</v>
      </c>
      <c r="L17" s="495">
        <v>3008.2</v>
      </c>
      <c r="M17" s="496">
        <v>413.6</v>
      </c>
      <c r="N17" s="131"/>
      <c r="O17" s="131"/>
      <c r="P17" s="131"/>
      <c r="Q17" s="131"/>
    </row>
    <row r="18" spans="1:17" x14ac:dyDescent="0.2">
      <c r="A18" s="478">
        <v>13</v>
      </c>
      <c r="B18" s="488">
        <v>1005.8</v>
      </c>
      <c r="C18" s="489">
        <v>53.516666666666666</v>
      </c>
      <c r="D18" s="489">
        <v>10589.769999999966</v>
      </c>
      <c r="E18" s="490">
        <v>1114.4199999999994</v>
      </c>
      <c r="F18" s="491">
        <v>1005.8</v>
      </c>
      <c r="G18" s="492">
        <v>53.5</v>
      </c>
      <c r="H18" s="492">
        <v>10589.8</v>
      </c>
      <c r="I18" s="493">
        <v>1114.4000000000001</v>
      </c>
      <c r="J18" s="494">
        <v>1005.8</v>
      </c>
      <c r="K18" s="495">
        <v>53.5</v>
      </c>
      <c r="L18" s="495">
        <v>10589.8</v>
      </c>
      <c r="M18" s="496">
        <v>1114.4000000000001</v>
      </c>
      <c r="N18" s="131"/>
      <c r="O18" s="131"/>
      <c r="P18" s="131"/>
      <c r="Q18" s="131"/>
    </row>
    <row r="19" spans="1:17" x14ac:dyDescent="0.2">
      <c r="A19" s="478">
        <v>15</v>
      </c>
      <c r="B19" s="497">
        <v>1758.4833333333333</v>
      </c>
      <c r="C19" s="498">
        <v>114.75</v>
      </c>
      <c r="D19" s="498">
        <v>20680.107000000047</v>
      </c>
      <c r="E19" s="499">
        <v>2787.3029999999976</v>
      </c>
      <c r="F19" s="500">
        <v>1187.3</v>
      </c>
      <c r="G19" s="501">
        <v>60.6</v>
      </c>
      <c r="H19" s="501">
        <v>13870.2</v>
      </c>
      <c r="I19" s="502">
        <v>1522.9</v>
      </c>
      <c r="J19" s="503">
        <v>1187.3</v>
      </c>
      <c r="K19" s="504">
        <v>60.6</v>
      </c>
      <c r="L19" s="504">
        <v>13870.2</v>
      </c>
      <c r="M19" s="505">
        <v>1522.9</v>
      </c>
      <c r="N19" s="131"/>
      <c r="O19" s="131"/>
      <c r="P19" s="131"/>
      <c r="Q19" s="131"/>
    </row>
    <row r="20" spans="1:17" x14ac:dyDescent="0.2">
      <c r="A20" s="506">
        <v>18</v>
      </c>
      <c r="B20" s="488">
        <v>1639.2333333333333</v>
      </c>
      <c r="C20" s="489">
        <v>113.6</v>
      </c>
      <c r="D20" s="489">
        <v>17754.619000000053</v>
      </c>
      <c r="E20" s="490">
        <v>3156.8999999999983</v>
      </c>
      <c r="F20" s="491">
        <v>1395.6</v>
      </c>
      <c r="G20" s="492">
        <v>81.900000000000006</v>
      </c>
      <c r="H20" s="492">
        <v>15082.8</v>
      </c>
      <c r="I20" s="502">
        <v>2425.1</v>
      </c>
      <c r="J20" s="494">
        <v>1395.6</v>
      </c>
      <c r="K20" s="495">
        <v>81.900000000000006</v>
      </c>
      <c r="L20" s="495">
        <v>15082.8</v>
      </c>
      <c r="M20" s="496">
        <v>2425.1</v>
      </c>
      <c r="N20" s="131"/>
      <c r="O20" s="131"/>
      <c r="P20" s="131"/>
      <c r="Q20" s="131"/>
    </row>
    <row r="21" spans="1:17" x14ac:dyDescent="0.2">
      <c r="A21" s="507">
        <v>95</v>
      </c>
      <c r="B21" s="563">
        <v>246</v>
      </c>
      <c r="C21" s="498">
        <v>18.466666666666665</v>
      </c>
      <c r="D21" s="498">
        <v>3234.549</v>
      </c>
      <c r="E21" s="499">
        <v>666.25</v>
      </c>
      <c r="F21" s="500">
        <v>156.80000000000001</v>
      </c>
      <c r="G21" s="501">
        <v>10.6</v>
      </c>
      <c r="H21" s="501">
        <v>1829.3489999999999</v>
      </c>
      <c r="I21" s="502">
        <v>414.25</v>
      </c>
      <c r="J21" s="503">
        <v>156.80000000000001</v>
      </c>
      <c r="K21" s="504">
        <v>10.6</v>
      </c>
      <c r="L21" s="504">
        <v>1829.3489999999999</v>
      </c>
      <c r="M21" s="505">
        <v>414.25</v>
      </c>
      <c r="N21" s="131"/>
      <c r="O21" s="131"/>
      <c r="P21" s="131"/>
      <c r="Q21" s="131"/>
    </row>
    <row r="22" spans="1:17" x14ac:dyDescent="0.2">
      <c r="A22" s="507">
        <v>97</v>
      </c>
      <c r="B22" s="563">
        <v>381.5</v>
      </c>
      <c r="C22" s="498">
        <v>26.5</v>
      </c>
      <c r="D22" s="498">
        <v>4772.8649999999916</v>
      </c>
      <c r="E22" s="499">
        <v>652.79999999999973</v>
      </c>
      <c r="F22" s="500">
        <v>319.10000000000002</v>
      </c>
      <c r="G22" s="501">
        <v>19.5</v>
      </c>
      <c r="H22" s="501">
        <v>4111.49</v>
      </c>
      <c r="I22" s="502">
        <v>476</v>
      </c>
      <c r="J22" s="503">
        <v>319.10000000000002</v>
      </c>
      <c r="K22" s="504">
        <v>19.5</v>
      </c>
      <c r="L22" s="504">
        <v>4111.49</v>
      </c>
      <c r="M22" s="505">
        <v>476</v>
      </c>
      <c r="N22" s="131"/>
      <c r="O22" s="131"/>
      <c r="P22" s="131"/>
      <c r="Q22" s="131"/>
    </row>
    <row r="23" spans="1:17" ht="13.5" thickBot="1" x14ac:dyDescent="0.25">
      <c r="A23" s="508">
        <v>98</v>
      </c>
      <c r="B23" s="564">
        <v>291.93333333333334</v>
      </c>
      <c r="C23" s="509">
        <v>20.9</v>
      </c>
      <c r="D23" s="509">
        <v>3559.1919999999941</v>
      </c>
      <c r="E23" s="510">
        <v>488.70000000000005</v>
      </c>
      <c r="F23" s="511">
        <v>291.89999999999998</v>
      </c>
      <c r="G23" s="512">
        <v>20.9</v>
      </c>
      <c r="H23" s="512">
        <v>3559.192</v>
      </c>
      <c r="I23" s="513">
        <v>488.7</v>
      </c>
      <c r="J23" s="514">
        <v>291.89999999999998</v>
      </c>
      <c r="K23" s="515">
        <v>20.9</v>
      </c>
      <c r="L23" s="515">
        <v>3559.192</v>
      </c>
      <c r="M23" s="516">
        <v>488.7</v>
      </c>
      <c r="N23" s="131"/>
      <c r="O23" s="131"/>
      <c r="P23" s="131"/>
      <c r="Q23" s="131"/>
    </row>
    <row r="31" spans="1:17" x14ac:dyDescent="0.2">
      <c r="A31" s="131"/>
      <c r="B31" s="131"/>
      <c r="C31" s="131"/>
      <c r="D31" s="131"/>
      <c r="E31" s="131"/>
      <c r="F31" s="131"/>
      <c r="G31" s="131"/>
      <c r="H31" s="131"/>
      <c r="I31" s="131"/>
      <c r="J31" s="131"/>
      <c r="K31" s="131"/>
      <c r="L31" s="131"/>
      <c r="M31" s="131"/>
      <c r="N31" s="131"/>
      <c r="O31" s="131"/>
      <c r="P31" s="131"/>
      <c r="Q31" s="131"/>
    </row>
    <row r="34" spans="2:2" x14ac:dyDescent="0.2">
      <c r="B34" s="131"/>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90"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2"/>
  <sheetViews>
    <sheetView workbookViewId="0">
      <pane ySplit="5" topLeftCell="A6" activePane="bottomLeft" state="frozen"/>
      <selection pane="bottomLeft" sqref="A1:D1"/>
    </sheetView>
  </sheetViews>
  <sheetFormatPr defaultRowHeight="12.75" x14ac:dyDescent="0.2"/>
  <cols>
    <col min="1" max="1" width="11.28515625" style="2" customWidth="1"/>
    <col min="2" max="2" width="14.85546875" style="2" bestFit="1" customWidth="1"/>
    <col min="3" max="3" width="10" style="7" customWidth="1"/>
    <col min="4" max="4" width="75.28515625" style="3" customWidth="1"/>
    <col min="5" max="5" width="11" style="3" hidden="1" customWidth="1"/>
    <col min="6" max="16384" width="9.140625" style="3"/>
  </cols>
  <sheetData>
    <row r="1" spans="1:6" s="1" customFormat="1" ht="15" x14ac:dyDescent="0.25">
      <c r="A1" s="720" t="s">
        <v>118</v>
      </c>
      <c r="B1" s="721"/>
      <c r="C1" s="721"/>
      <c r="D1" s="722"/>
      <c r="E1" s="517"/>
      <c r="F1" s="518"/>
    </row>
    <row r="2" spans="1:6" s="1" customFormat="1" ht="15" x14ac:dyDescent="0.25">
      <c r="A2" s="723" t="s">
        <v>119</v>
      </c>
      <c r="B2" s="724"/>
      <c r="C2" s="724"/>
      <c r="D2" s="725"/>
      <c r="E2" s="517"/>
      <c r="F2" s="518"/>
    </row>
    <row r="3" spans="1:6" ht="15" x14ac:dyDescent="0.25">
      <c r="A3" s="726" t="str">
        <f>System!A3</f>
        <v>EFFECTIVE: April 19, 2020</v>
      </c>
      <c r="B3" s="726"/>
      <c r="C3" s="726"/>
      <c r="D3" s="726"/>
      <c r="E3" s="519"/>
      <c r="F3" s="519"/>
    </row>
    <row r="5" spans="1:6" s="5" customFormat="1" ht="28.5" customHeight="1" x14ac:dyDescent="0.25">
      <c r="A5" s="74" t="s">
        <v>120</v>
      </c>
      <c r="B5" s="75" t="s">
        <v>121</v>
      </c>
      <c r="C5" s="76" t="s">
        <v>122</v>
      </c>
      <c r="D5" s="77" t="s">
        <v>123</v>
      </c>
      <c r="E5" s="4" t="s">
        <v>124</v>
      </c>
      <c r="F5" s="519"/>
    </row>
    <row r="6" spans="1:6" s="6" customFormat="1" ht="13.5" customHeight="1" x14ac:dyDescent="0.2">
      <c r="A6" s="520"/>
      <c r="B6" s="130"/>
      <c r="C6" s="521"/>
      <c r="D6" s="151"/>
      <c r="E6" s="522"/>
      <c r="F6" s="519"/>
    </row>
    <row r="7" spans="1:6" s="6" customFormat="1" ht="13.5" customHeight="1" x14ac:dyDescent="0.2">
      <c r="A7" s="130"/>
      <c r="B7" s="130"/>
      <c r="C7" s="521"/>
      <c r="D7" s="78" t="s">
        <v>52</v>
      </c>
      <c r="E7" s="522"/>
      <c r="F7" s="519"/>
    </row>
    <row r="8" spans="1:6" s="6" customFormat="1" ht="13.5" customHeight="1" x14ac:dyDescent="0.2">
      <c r="A8" s="523"/>
      <c r="B8" s="130"/>
      <c r="C8" s="521"/>
      <c r="D8" s="524"/>
      <c r="E8" s="522"/>
      <c r="F8" s="525"/>
    </row>
    <row r="9" spans="1:6" s="6" customFormat="1" ht="13.5" customHeight="1" x14ac:dyDescent="0.2">
      <c r="A9" s="526">
        <v>2</v>
      </c>
      <c r="B9" s="520" t="s">
        <v>125</v>
      </c>
      <c r="C9" s="527">
        <v>17.7</v>
      </c>
      <c r="D9" s="528" t="s">
        <v>126</v>
      </c>
      <c r="E9" s="522">
        <v>292</v>
      </c>
      <c r="F9" s="211"/>
    </row>
    <row r="10" spans="1:6" s="6" customFormat="1" ht="13.5" customHeight="1" x14ac:dyDescent="0.2">
      <c r="A10" s="144">
        <v>4</v>
      </c>
      <c r="B10" s="130">
        <v>4</v>
      </c>
      <c r="C10" s="529">
        <v>20.7</v>
      </c>
      <c r="D10" s="151" t="s">
        <v>127</v>
      </c>
      <c r="E10" s="522">
        <v>4</v>
      </c>
      <c r="F10" s="211"/>
    </row>
    <row r="11" spans="1:6" s="6" customFormat="1" ht="13.5" customHeight="1" x14ac:dyDescent="0.2">
      <c r="A11" s="144">
        <v>10</v>
      </c>
      <c r="B11" s="530" t="s">
        <v>128</v>
      </c>
      <c r="C11" s="529">
        <v>19.899999999999999</v>
      </c>
      <c r="D11" s="151" t="s">
        <v>129</v>
      </c>
      <c r="E11" s="522">
        <v>10</v>
      </c>
      <c r="F11" s="211"/>
    </row>
    <row r="12" spans="1:6" s="6" customFormat="1" ht="13.5" customHeight="1" x14ac:dyDescent="0.2">
      <c r="A12" s="144">
        <v>14</v>
      </c>
      <c r="B12" s="130" t="s">
        <v>130</v>
      </c>
      <c r="C12" s="529">
        <v>19.8</v>
      </c>
      <c r="D12" s="151" t="s">
        <v>131</v>
      </c>
      <c r="E12" s="522">
        <v>38</v>
      </c>
      <c r="F12" s="531"/>
    </row>
    <row r="13" spans="1:6" s="6" customFormat="1" ht="13.5" customHeight="1" x14ac:dyDescent="0.2">
      <c r="A13" s="144">
        <v>16</v>
      </c>
      <c r="B13" s="130" t="s">
        <v>132</v>
      </c>
      <c r="C13" s="529">
        <v>12.7</v>
      </c>
      <c r="D13" s="151" t="s">
        <v>133</v>
      </c>
      <c r="E13" s="522">
        <v>115</v>
      </c>
      <c r="F13" s="211"/>
    </row>
    <row r="14" spans="1:6" s="6" customFormat="1" ht="13.5" customHeight="1" x14ac:dyDescent="0.2">
      <c r="A14" s="144">
        <v>18</v>
      </c>
      <c r="B14" s="130">
        <v>18</v>
      </c>
      <c r="C14" s="529">
        <v>13</v>
      </c>
      <c r="D14" s="151" t="s">
        <v>134</v>
      </c>
      <c r="E14" s="531">
        <v>18</v>
      </c>
      <c r="F14" s="211"/>
    </row>
    <row r="15" spans="1:6" s="6" customFormat="1" ht="13.5" customHeight="1" x14ac:dyDescent="0.2">
      <c r="A15" s="144">
        <v>20</v>
      </c>
      <c r="B15" s="130">
        <v>20</v>
      </c>
      <c r="C15" s="529">
        <v>17.2</v>
      </c>
      <c r="D15" s="151" t="s">
        <v>135</v>
      </c>
      <c r="E15" s="522">
        <v>20</v>
      </c>
      <c r="F15" s="211"/>
    </row>
    <row r="16" spans="1:6" s="6" customFormat="1" ht="13.5" customHeight="1" x14ac:dyDescent="0.2">
      <c r="A16" s="144">
        <v>28</v>
      </c>
      <c r="B16" s="130">
        <v>28</v>
      </c>
      <c r="C16" s="529">
        <v>20.9</v>
      </c>
      <c r="D16" s="151" t="s">
        <v>136</v>
      </c>
      <c r="E16" s="522">
        <v>26</v>
      </c>
      <c r="F16" s="211"/>
    </row>
    <row r="17" spans="1:5" s="6" customFormat="1" ht="13.5" customHeight="1" x14ac:dyDescent="0.2">
      <c r="A17" s="144">
        <v>30</v>
      </c>
      <c r="B17" s="130" t="s">
        <v>137</v>
      </c>
      <c r="C17" s="529">
        <v>15.3</v>
      </c>
      <c r="D17" s="151" t="s">
        <v>138</v>
      </c>
      <c r="E17" s="522">
        <v>28</v>
      </c>
    </row>
    <row r="18" spans="1:5" s="6" customFormat="1" ht="13.5" customHeight="1" x14ac:dyDescent="0.2">
      <c r="A18" s="144">
        <v>33</v>
      </c>
      <c r="B18" s="130">
        <v>33</v>
      </c>
      <c r="C18" s="529">
        <v>19.5</v>
      </c>
      <c r="D18" s="151" t="s">
        <v>139</v>
      </c>
      <c r="E18" s="522">
        <v>30</v>
      </c>
    </row>
    <row r="19" spans="1:5" s="6" customFormat="1" ht="13.5" customHeight="1" x14ac:dyDescent="0.2">
      <c r="A19" s="144">
        <v>35</v>
      </c>
      <c r="B19" s="130" t="s">
        <v>140</v>
      </c>
      <c r="C19" s="529">
        <v>15.2</v>
      </c>
      <c r="D19" s="151" t="s">
        <v>141</v>
      </c>
      <c r="E19" s="522">
        <v>28</v>
      </c>
    </row>
    <row r="20" spans="1:5" s="6" customFormat="1" ht="13.5" customHeight="1" x14ac:dyDescent="0.2">
      <c r="A20" s="144">
        <v>40</v>
      </c>
      <c r="B20" s="130">
        <v>40</v>
      </c>
      <c r="C20" s="529">
        <v>20.6</v>
      </c>
      <c r="D20" s="151" t="s">
        <v>142</v>
      </c>
      <c r="E20" s="522">
        <v>14</v>
      </c>
    </row>
    <row r="21" spans="1:5" s="6" customFormat="1" ht="13.5" customHeight="1" x14ac:dyDescent="0.2">
      <c r="A21" s="144">
        <v>45</v>
      </c>
      <c r="B21" s="130">
        <v>45</v>
      </c>
      <c r="C21" s="529">
        <v>15.9</v>
      </c>
      <c r="D21" s="151" t="s">
        <v>143</v>
      </c>
      <c r="E21" s="522">
        <v>40</v>
      </c>
    </row>
    <row r="22" spans="1:5" s="6" customFormat="1" ht="13.5" customHeight="1" x14ac:dyDescent="0.2">
      <c r="A22" s="144">
        <v>51</v>
      </c>
      <c r="B22" s="130" t="s">
        <v>144</v>
      </c>
      <c r="C22" s="529">
        <v>17.600000000000001</v>
      </c>
      <c r="D22" s="151" t="s">
        <v>145</v>
      </c>
      <c r="E22" s="522">
        <v>42</v>
      </c>
    </row>
    <row r="23" spans="1:5" s="6" customFormat="1" ht="13.5" customHeight="1" x14ac:dyDescent="0.2">
      <c r="A23" s="144">
        <v>53</v>
      </c>
      <c r="B23" s="130">
        <v>53</v>
      </c>
      <c r="C23" s="529">
        <v>16.600000000000001</v>
      </c>
      <c r="D23" s="151" t="s">
        <v>146</v>
      </c>
      <c r="E23" s="522">
        <v>45</v>
      </c>
    </row>
    <row r="24" spans="1:5" s="6" customFormat="1" ht="13.5" customHeight="1" x14ac:dyDescent="0.2">
      <c r="A24" s="144">
        <v>55</v>
      </c>
      <c r="B24" s="130" t="s">
        <v>147</v>
      </c>
      <c r="C24" s="529">
        <v>14.9</v>
      </c>
      <c r="D24" s="151" t="s">
        <v>148</v>
      </c>
      <c r="E24" s="522">
        <v>45</v>
      </c>
    </row>
    <row r="25" spans="1:5" s="6" customFormat="1" ht="13.5" customHeight="1" x14ac:dyDescent="0.2">
      <c r="A25" s="144">
        <v>60</v>
      </c>
      <c r="B25" s="130">
        <v>60</v>
      </c>
      <c r="C25" s="529">
        <v>25.6</v>
      </c>
      <c r="D25" s="151" t="s">
        <v>149</v>
      </c>
      <c r="E25" s="531">
        <v>53</v>
      </c>
    </row>
    <row r="26" spans="1:5" s="6" customFormat="1" ht="13.5" customHeight="1" x14ac:dyDescent="0.2">
      <c r="A26" s="144">
        <v>62</v>
      </c>
      <c r="B26" s="130">
        <v>62</v>
      </c>
      <c r="C26" s="529">
        <v>26.3</v>
      </c>
      <c r="D26" s="151" t="s">
        <v>150</v>
      </c>
      <c r="E26" s="531">
        <v>55</v>
      </c>
    </row>
    <row r="27" spans="1:5" s="6" customFormat="1" ht="13.5" customHeight="1" x14ac:dyDescent="0.2">
      <c r="A27" s="144">
        <v>66</v>
      </c>
      <c r="B27" s="130">
        <v>66</v>
      </c>
      <c r="C27" s="529">
        <v>13</v>
      </c>
      <c r="D27" s="151" t="s">
        <v>151</v>
      </c>
      <c r="E27" s="531">
        <v>60</v>
      </c>
    </row>
    <row r="28" spans="1:5" s="6" customFormat="1" ht="13.5" customHeight="1" x14ac:dyDescent="0.2">
      <c r="A28" s="144">
        <v>68</v>
      </c>
      <c r="B28" s="130">
        <v>68</v>
      </c>
      <c r="C28" s="529">
        <v>11.4</v>
      </c>
      <c r="D28" s="151" t="s">
        <v>152</v>
      </c>
      <c r="E28" s="531">
        <v>62</v>
      </c>
    </row>
    <row r="29" spans="1:5" s="6" customFormat="1" ht="13.5" customHeight="1" x14ac:dyDescent="0.2">
      <c r="A29" s="144">
        <v>70</v>
      </c>
      <c r="B29" s="130">
        <v>70</v>
      </c>
      <c r="C29" s="529">
        <v>16.600000000000001</v>
      </c>
      <c r="D29" s="151" t="s">
        <v>153</v>
      </c>
      <c r="E29" s="531">
        <v>166</v>
      </c>
    </row>
    <row r="30" spans="1:5" s="6" customFormat="1" ht="13.5" customHeight="1" x14ac:dyDescent="0.2">
      <c r="A30" s="144">
        <v>71</v>
      </c>
      <c r="B30" s="130">
        <v>71</v>
      </c>
      <c r="C30" s="529">
        <v>8.4</v>
      </c>
      <c r="D30" s="151" t="s">
        <v>154</v>
      </c>
      <c r="E30" s="522">
        <v>70</v>
      </c>
    </row>
    <row r="31" spans="1:5" s="6" customFormat="1" ht="13.5" customHeight="1" x14ac:dyDescent="0.2">
      <c r="A31" s="144">
        <v>76</v>
      </c>
      <c r="B31" s="130">
        <v>76</v>
      </c>
      <c r="C31" s="529">
        <v>16.8</v>
      </c>
      <c r="D31" s="151" t="s">
        <v>155</v>
      </c>
      <c r="E31" s="522"/>
    </row>
    <row r="32" spans="1:5" s="6" customFormat="1" ht="13.5" customHeight="1" x14ac:dyDescent="0.2">
      <c r="A32" s="144">
        <v>78</v>
      </c>
      <c r="B32" s="130" t="s">
        <v>156</v>
      </c>
      <c r="C32" s="529">
        <v>18.2</v>
      </c>
      <c r="D32" s="151" t="s">
        <v>157</v>
      </c>
      <c r="E32" s="522">
        <v>76</v>
      </c>
    </row>
    <row r="33" spans="1:5" s="6" customFormat="1" ht="13.5" customHeight="1" x14ac:dyDescent="0.2">
      <c r="A33" s="144">
        <v>81</v>
      </c>
      <c r="B33" s="130">
        <v>81</v>
      </c>
      <c r="C33" s="529">
        <v>19.899999999999999</v>
      </c>
      <c r="D33" s="151" t="s">
        <v>158</v>
      </c>
      <c r="E33" s="522">
        <v>78</v>
      </c>
    </row>
    <row r="34" spans="1:5" s="6" customFormat="1" ht="13.5" customHeight="1" x14ac:dyDescent="0.2">
      <c r="A34" s="144">
        <v>83</v>
      </c>
      <c r="B34" s="130">
        <v>83</v>
      </c>
      <c r="C34" s="529">
        <v>12.7</v>
      </c>
      <c r="D34" s="151" t="s">
        <v>159</v>
      </c>
      <c r="E34" s="522">
        <v>81</v>
      </c>
    </row>
    <row r="35" spans="1:5" s="6" customFormat="1" ht="13.5" customHeight="1" x14ac:dyDescent="0.2">
      <c r="A35" s="144">
        <v>90</v>
      </c>
      <c r="B35" s="130" t="s">
        <v>160</v>
      </c>
      <c r="C35" s="529">
        <v>32.4</v>
      </c>
      <c r="D35" s="151" t="s">
        <v>161</v>
      </c>
      <c r="E35" s="522">
        <v>28</v>
      </c>
    </row>
    <row r="36" spans="1:5" s="6" customFormat="1" ht="13.5" customHeight="1" x14ac:dyDescent="0.2">
      <c r="A36" s="144">
        <v>92</v>
      </c>
      <c r="B36" s="130">
        <v>92</v>
      </c>
      <c r="C36" s="529">
        <v>26.5</v>
      </c>
      <c r="D36" s="151" t="s">
        <v>162</v>
      </c>
      <c r="E36" s="522">
        <v>68</v>
      </c>
    </row>
    <row r="37" spans="1:5" s="6" customFormat="1" ht="13.5" customHeight="1" x14ac:dyDescent="0.2">
      <c r="A37" s="144">
        <v>94</v>
      </c>
      <c r="B37" s="130">
        <v>94</v>
      </c>
      <c r="C37" s="529">
        <v>26</v>
      </c>
      <c r="D37" s="151" t="s">
        <v>163</v>
      </c>
      <c r="E37" s="522">
        <v>90</v>
      </c>
    </row>
    <row r="38" spans="1:5" s="6" customFormat="1" ht="13.5" customHeight="1" x14ac:dyDescent="0.2">
      <c r="A38" s="144">
        <v>102</v>
      </c>
      <c r="B38" s="130">
        <v>102</v>
      </c>
      <c r="C38" s="529">
        <v>18.7</v>
      </c>
      <c r="D38" s="151" t="s">
        <v>164</v>
      </c>
      <c r="E38" s="522">
        <v>94</v>
      </c>
    </row>
    <row r="39" spans="1:5" s="6" customFormat="1" ht="13.5" customHeight="1" x14ac:dyDescent="0.2">
      <c r="A39" s="144">
        <v>105</v>
      </c>
      <c r="B39" s="130">
        <v>105</v>
      </c>
      <c r="C39" s="529">
        <v>16</v>
      </c>
      <c r="D39" s="151" t="s">
        <v>165</v>
      </c>
      <c r="E39" s="531">
        <v>102</v>
      </c>
    </row>
    <row r="40" spans="1:5" s="6" customFormat="1" ht="13.5" customHeight="1" x14ac:dyDescent="0.2">
      <c r="A40" s="144">
        <v>106</v>
      </c>
      <c r="B40" s="130">
        <v>106</v>
      </c>
      <c r="C40" s="529">
        <v>7.6</v>
      </c>
      <c r="D40" s="151" t="s">
        <v>166</v>
      </c>
      <c r="E40" s="531">
        <v>105</v>
      </c>
    </row>
    <row r="41" spans="1:5" s="6" customFormat="1" ht="13.5" customHeight="1" x14ac:dyDescent="0.2">
      <c r="A41" s="144">
        <v>108</v>
      </c>
      <c r="B41" s="130" t="s">
        <v>167</v>
      </c>
      <c r="C41" s="529">
        <v>24.1</v>
      </c>
      <c r="D41" s="151" t="s">
        <v>168</v>
      </c>
      <c r="E41" s="522">
        <v>108</v>
      </c>
    </row>
    <row r="42" spans="1:5" s="6" customFormat="1" ht="13.5" customHeight="1" x14ac:dyDescent="0.2">
      <c r="A42" s="144">
        <v>110</v>
      </c>
      <c r="B42" s="130">
        <v>110</v>
      </c>
      <c r="C42" s="529">
        <v>21.2</v>
      </c>
      <c r="D42" s="151" t="s">
        <v>169</v>
      </c>
      <c r="E42" s="531">
        <v>110</v>
      </c>
    </row>
    <row r="43" spans="1:5" s="6" customFormat="1" ht="13.5" customHeight="1" x14ac:dyDescent="0.2">
      <c r="A43" s="144">
        <v>111</v>
      </c>
      <c r="B43" s="130">
        <v>111</v>
      </c>
      <c r="C43" s="529">
        <v>21.1</v>
      </c>
      <c r="D43" s="151" t="s">
        <v>170</v>
      </c>
      <c r="E43" s="522">
        <v>111</v>
      </c>
    </row>
    <row r="44" spans="1:5" s="6" customFormat="1" ht="13.5" customHeight="1" x14ac:dyDescent="0.2">
      <c r="A44" s="144">
        <v>115</v>
      </c>
      <c r="B44" s="130">
        <v>115</v>
      </c>
      <c r="C44" s="529">
        <v>23.9</v>
      </c>
      <c r="D44" s="151" t="s">
        <v>171</v>
      </c>
      <c r="E44" s="522">
        <v>115</v>
      </c>
    </row>
    <row r="45" spans="1:5" s="6" customFormat="1" ht="13.5" customHeight="1" x14ac:dyDescent="0.2">
      <c r="A45" s="144">
        <v>117</v>
      </c>
      <c r="B45" s="130">
        <v>117</v>
      </c>
      <c r="C45" s="529">
        <v>18.399999999999999</v>
      </c>
      <c r="D45" s="151" t="s">
        <v>172</v>
      </c>
      <c r="E45" s="522">
        <v>117</v>
      </c>
    </row>
    <row r="46" spans="1:5" s="6" customFormat="1" ht="13.5" customHeight="1" x14ac:dyDescent="0.2">
      <c r="A46" s="144">
        <v>120</v>
      </c>
      <c r="B46" s="130">
        <v>120</v>
      </c>
      <c r="C46" s="529">
        <v>29.7</v>
      </c>
      <c r="D46" s="151" t="s">
        <v>173</v>
      </c>
      <c r="E46" s="531">
        <v>121</v>
      </c>
    </row>
    <row r="47" spans="1:5" s="6" customFormat="1" ht="13.5" customHeight="1" x14ac:dyDescent="0.2">
      <c r="A47" s="144">
        <v>126</v>
      </c>
      <c r="B47" s="130">
        <v>126</v>
      </c>
      <c r="C47" s="529">
        <v>12.2</v>
      </c>
      <c r="D47" s="151" t="s">
        <v>174</v>
      </c>
      <c r="E47" s="522"/>
    </row>
    <row r="48" spans="1:5" s="6" customFormat="1" ht="13.5" customHeight="1" x14ac:dyDescent="0.2">
      <c r="A48" s="144">
        <v>127</v>
      </c>
      <c r="B48" s="130">
        <v>127</v>
      </c>
      <c r="C48" s="529">
        <v>10.3</v>
      </c>
      <c r="D48" s="151" t="s">
        <v>175</v>
      </c>
      <c r="E48" s="531">
        <v>150</v>
      </c>
    </row>
    <row r="49" spans="1:5" s="6" customFormat="1" ht="13.5" customHeight="1" x14ac:dyDescent="0.2">
      <c r="A49" s="144">
        <v>150</v>
      </c>
      <c r="B49" s="130" t="s">
        <v>176</v>
      </c>
      <c r="C49" s="529">
        <v>17.2</v>
      </c>
      <c r="D49" s="151" t="s">
        <v>177</v>
      </c>
      <c r="E49" s="531">
        <v>152</v>
      </c>
    </row>
    <row r="50" spans="1:5" s="6" customFormat="1" ht="13.5" customHeight="1" x14ac:dyDescent="0.2">
      <c r="A50" s="144">
        <v>152</v>
      </c>
      <c r="B50" s="130" t="s">
        <v>178</v>
      </c>
      <c r="C50" s="529">
        <v>24.4</v>
      </c>
      <c r="D50" s="151" t="s">
        <v>179</v>
      </c>
      <c r="E50" s="531">
        <v>154</v>
      </c>
    </row>
    <row r="51" spans="1:5" s="6" customFormat="1" ht="13.5" customHeight="1" x14ac:dyDescent="0.2">
      <c r="A51" s="144">
        <v>154</v>
      </c>
      <c r="B51" s="130">
        <v>154</v>
      </c>
      <c r="C51" s="529">
        <v>18</v>
      </c>
      <c r="D51" s="151" t="s">
        <v>180</v>
      </c>
      <c r="E51" s="531">
        <v>645</v>
      </c>
    </row>
    <row r="52" spans="1:5" s="6" customFormat="1" ht="13.5" customHeight="1" x14ac:dyDescent="0.2">
      <c r="A52" s="144">
        <v>155</v>
      </c>
      <c r="B52" s="130">
        <v>155</v>
      </c>
      <c r="C52" s="529">
        <v>13.4</v>
      </c>
      <c r="D52" s="151" t="s">
        <v>181</v>
      </c>
      <c r="E52" s="531">
        <v>156</v>
      </c>
    </row>
    <row r="53" spans="1:5" s="6" customFormat="1" ht="13.5" customHeight="1" x14ac:dyDescent="0.2">
      <c r="A53" s="144">
        <v>158</v>
      </c>
      <c r="B53" s="130">
        <v>158</v>
      </c>
      <c r="C53" s="529">
        <v>18.899999999999999</v>
      </c>
      <c r="D53" s="151" t="s">
        <v>182</v>
      </c>
      <c r="E53" s="522">
        <v>260</v>
      </c>
    </row>
    <row r="54" spans="1:5" s="6" customFormat="1" ht="13.5" customHeight="1" x14ac:dyDescent="0.2">
      <c r="A54" s="144">
        <v>161</v>
      </c>
      <c r="B54" s="130">
        <v>161</v>
      </c>
      <c r="C54" s="529">
        <v>22.5</v>
      </c>
      <c r="D54" s="151" t="s">
        <v>183</v>
      </c>
      <c r="E54" s="531">
        <v>163</v>
      </c>
    </row>
    <row r="55" spans="1:5" s="6" customFormat="1" ht="13.5" customHeight="1" x14ac:dyDescent="0.2">
      <c r="A55" s="144">
        <v>163</v>
      </c>
      <c r="B55" s="130" t="s">
        <v>184</v>
      </c>
      <c r="C55" s="529">
        <v>16.899999999999999</v>
      </c>
      <c r="D55" s="151" t="s">
        <v>185</v>
      </c>
      <c r="E55" s="531">
        <v>165</v>
      </c>
    </row>
    <row r="56" spans="1:5" s="6" customFormat="1" ht="13.5" customHeight="1" x14ac:dyDescent="0.2">
      <c r="A56" s="144">
        <v>164</v>
      </c>
      <c r="B56" s="130">
        <v>164</v>
      </c>
      <c r="C56" s="529">
        <v>21.7</v>
      </c>
      <c r="D56" s="151" t="s">
        <v>186</v>
      </c>
      <c r="E56" s="531">
        <v>163</v>
      </c>
    </row>
    <row r="57" spans="1:5" s="6" customFormat="1" ht="13.5" customHeight="1" x14ac:dyDescent="0.2">
      <c r="A57" s="144">
        <v>165</v>
      </c>
      <c r="B57" s="130">
        <v>165</v>
      </c>
      <c r="C57" s="529">
        <v>22.2</v>
      </c>
      <c r="D57" s="151" t="s">
        <v>187</v>
      </c>
      <c r="E57" s="531">
        <v>166</v>
      </c>
    </row>
    <row r="58" spans="1:5" s="6" customFormat="1" ht="13.5" customHeight="1" x14ac:dyDescent="0.2">
      <c r="A58" s="144">
        <v>166</v>
      </c>
      <c r="B58" s="130" t="s">
        <v>188</v>
      </c>
      <c r="C58" s="529">
        <v>16.7</v>
      </c>
      <c r="D58" s="151" t="s">
        <v>189</v>
      </c>
      <c r="E58" s="531">
        <v>169</v>
      </c>
    </row>
    <row r="59" spans="1:5" s="6" customFormat="1" ht="13.5" customHeight="1" x14ac:dyDescent="0.2">
      <c r="A59" s="144">
        <v>169</v>
      </c>
      <c r="B59" s="130">
        <v>169</v>
      </c>
      <c r="C59" s="529">
        <v>33.6</v>
      </c>
      <c r="D59" s="151" t="s">
        <v>190</v>
      </c>
      <c r="E59" s="522">
        <v>175</v>
      </c>
    </row>
    <row r="60" spans="1:5" s="6" customFormat="1" ht="13.5" customHeight="1" x14ac:dyDescent="0.2">
      <c r="A60" s="144">
        <v>175</v>
      </c>
      <c r="B60" s="130">
        <v>175</v>
      </c>
      <c r="C60" s="529">
        <v>5.2</v>
      </c>
      <c r="D60" s="151" t="s">
        <v>191</v>
      </c>
      <c r="E60" s="522">
        <v>180</v>
      </c>
    </row>
    <row r="61" spans="1:5" s="6" customFormat="1" ht="13.5" customHeight="1" x14ac:dyDescent="0.2">
      <c r="A61" s="144">
        <v>176</v>
      </c>
      <c r="B61" s="130">
        <v>176</v>
      </c>
      <c r="C61" s="529">
        <v>20.7</v>
      </c>
      <c r="D61" s="151" t="s">
        <v>192</v>
      </c>
      <c r="E61" s="522"/>
    </row>
    <row r="62" spans="1:5" s="6" customFormat="1" ht="13.5" customHeight="1" x14ac:dyDescent="0.2">
      <c r="A62" s="144">
        <v>180</v>
      </c>
      <c r="B62" s="130" t="s">
        <v>193</v>
      </c>
      <c r="C62" s="529">
        <v>18.600000000000001</v>
      </c>
      <c r="D62" s="151" t="s">
        <v>194</v>
      </c>
      <c r="E62" s="531">
        <v>183</v>
      </c>
    </row>
    <row r="63" spans="1:5" s="6" customFormat="1" ht="13.5" customHeight="1" x14ac:dyDescent="0.2">
      <c r="A63" s="144">
        <v>183</v>
      </c>
      <c r="B63" s="130">
        <v>183</v>
      </c>
      <c r="C63" s="529">
        <v>22.2</v>
      </c>
      <c r="D63" s="151" t="s">
        <v>195</v>
      </c>
      <c r="E63" s="522">
        <v>201</v>
      </c>
    </row>
    <row r="64" spans="1:5" s="6" customFormat="1" ht="13.5" customHeight="1" x14ac:dyDescent="0.2">
      <c r="A64" s="144">
        <v>200</v>
      </c>
      <c r="B64" s="130">
        <v>200</v>
      </c>
      <c r="C64" s="529">
        <v>6.3</v>
      </c>
      <c r="D64" s="151" t="s">
        <v>196</v>
      </c>
      <c r="E64" s="522">
        <v>202</v>
      </c>
    </row>
    <row r="65" spans="1:5" s="6" customFormat="1" ht="13.5" customHeight="1" x14ac:dyDescent="0.2">
      <c r="A65" s="144">
        <v>201</v>
      </c>
      <c r="B65" s="130">
        <v>201</v>
      </c>
      <c r="C65" s="529">
        <v>11.6</v>
      </c>
      <c r="D65" s="151" t="s">
        <v>197</v>
      </c>
      <c r="E65" s="522">
        <v>204</v>
      </c>
    </row>
    <row r="66" spans="1:5" s="6" customFormat="1" ht="13.5" customHeight="1" x14ac:dyDescent="0.2">
      <c r="A66" s="144">
        <v>202</v>
      </c>
      <c r="B66" s="130">
        <v>202</v>
      </c>
      <c r="C66" s="529">
        <v>18.3</v>
      </c>
      <c r="D66" s="151" t="s">
        <v>198</v>
      </c>
      <c r="E66" s="522">
        <v>206</v>
      </c>
    </row>
    <row r="67" spans="1:5" s="6" customFormat="1" ht="13.5" customHeight="1" x14ac:dyDescent="0.2">
      <c r="A67" s="144">
        <v>204</v>
      </c>
      <c r="B67" s="130">
        <v>204</v>
      </c>
      <c r="C67" s="529">
        <v>12.5</v>
      </c>
      <c r="D67" s="151" t="s">
        <v>199</v>
      </c>
      <c r="E67" s="522">
        <v>209</v>
      </c>
    </row>
    <row r="68" spans="1:5" s="6" customFormat="1" ht="13.5" customHeight="1" x14ac:dyDescent="0.2">
      <c r="A68" s="144">
        <v>206</v>
      </c>
      <c r="B68" s="130">
        <v>206</v>
      </c>
      <c r="C68" s="529">
        <v>14</v>
      </c>
      <c r="D68" s="151" t="s">
        <v>200</v>
      </c>
      <c r="E68" s="522">
        <v>210</v>
      </c>
    </row>
    <row r="69" spans="1:5" s="6" customFormat="1" ht="13.5" customHeight="1" x14ac:dyDescent="0.2">
      <c r="A69" s="144">
        <v>207</v>
      </c>
      <c r="B69" s="130">
        <v>207</v>
      </c>
      <c r="C69" s="529">
        <v>14.2</v>
      </c>
      <c r="D69" s="151" t="s">
        <v>201</v>
      </c>
      <c r="E69" s="522">
        <v>211</v>
      </c>
    </row>
    <row r="70" spans="1:5" s="6" customFormat="1" ht="13.5" customHeight="1" x14ac:dyDescent="0.2">
      <c r="A70" s="144">
        <v>209</v>
      </c>
      <c r="B70" s="130">
        <v>209</v>
      </c>
      <c r="C70" s="529">
        <v>14.7</v>
      </c>
      <c r="D70" s="151" t="s">
        <v>202</v>
      </c>
      <c r="E70" s="522">
        <v>211</v>
      </c>
    </row>
    <row r="71" spans="1:5" s="6" customFormat="1" ht="13.5" customHeight="1" x14ac:dyDescent="0.2">
      <c r="A71" s="144">
        <v>210</v>
      </c>
      <c r="B71" s="130">
        <v>210</v>
      </c>
      <c r="C71" s="529">
        <v>19.399999999999999</v>
      </c>
      <c r="D71" s="151" t="s">
        <v>203</v>
      </c>
      <c r="E71" s="522">
        <v>217</v>
      </c>
    </row>
    <row r="72" spans="1:5" s="6" customFormat="1" ht="13.5" customHeight="1" x14ac:dyDescent="0.2">
      <c r="A72" s="144">
        <v>211</v>
      </c>
      <c r="B72" s="130" t="s">
        <v>204</v>
      </c>
      <c r="C72" s="529">
        <v>14.5</v>
      </c>
      <c r="D72" s="151" t="s">
        <v>205</v>
      </c>
      <c r="E72" s="522"/>
    </row>
    <row r="73" spans="1:5" s="6" customFormat="1" ht="13.5" customHeight="1" x14ac:dyDescent="0.2">
      <c r="A73" s="144">
        <v>212</v>
      </c>
      <c r="B73" s="130" t="s">
        <v>206</v>
      </c>
      <c r="C73" s="529">
        <v>14.6</v>
      </c>
      <c r="D73" s="151" t="s">
        <v>207</v>
      </c>
      <c r="E73" s="522">
        <v>220</v>
      </c>
    </row>
    <row r="74" spans="1:5" s="6" customFormat="1" ht="13.5" customHeight="1" x14ac:dyDescent="0.2">
      <c r="A74" s="144">
        <v>217</v>
      </c>
      <c r="B74" s="130">
        <v>217</v>
      </c>
      <c r="C74" s="529">
        <v>14.5</v>
      </c>
      <c r="D74" s="151" t="s">
        <v>208</v>
      </c>
      <c r="E74" s="531">
        <v>230</v>
      </c>
    </row>
    <row r="75" spans="1:5" s="6" customFormat="1" ht="13.5" customHeight="1" x14ac:dyDescent="0.2">
      <c r="A75" s="144">
        <v>222</v>
      </c>
      <c r="B75" s="130">
        <v>222</v>
      </c>
      <c r="C75" s="529">
        <v>17.399999999999999</v>
      </c>
      <c r="D75" s="151" t="s">
        <v>209</v>
      </c>
      <c r="E75" s="531">
        <v>236</v>
      </c>
    </row>
    <row r="76" spans="1:5" s="6" customFormat="1" ht="13.5" customHeight="1" x14ac:dyDescent="0.2">
      <c r="A76" s="144">
        <v>224</v>
      </c>
      <c r="B76" s="130">
        <v>224</v>
      </c>
      <c r="C76" s="529">
        <v>16.899999999999999</v>
      </c>
      <c r="D76" s="151" t="s">
        <v>210</v>
      </c>
      <c r="E76" s="531">
        <v>150</v>
      </c>
    </row>
    <row r="77" spans="1:5" s="6" customFormat="1" ht="13.5" customHeight="1" x14ac:dyDescent="0.2">
      <c r="A77" s="144">
        <v>230</v>
      </c>
      <c r="B77" s="130">
        <v>230</v>
      </c>
      <c r="C77" s="529">
        <v>15.8</v>
      </c>
      <c r="D77" s="151" t="s">
        <v>211</v>
      </c>
      <c r="E77" s="531"/>
    </row>
    <row r="78" spans="1:5" s="6" customFormat="1" ht="13.5" customHeight="1" x14ac:dyDescent="0.2">
      <c r="A78" s="144">
        <v>233</v>
      </c>
      <c r="B78" s="130">
        <v>233</v>
      </c>
      <c r="C78" s="529">
        <v>13.7</v>
      </c>
      <c r="D78" s="151" t="s">
        <v>212</v>
      </c>
      <c r="E78" s="531">
        <v>245</v>
      </c>
    </row>
    <row r="79" spans="1:5" s="6" customFormat="1" ht="13.5" customHeight="1" x14ac:dyDescent="0.2">
      <c r="A79" s="144">
        <v>234</v>
      </c>
      <c r="B79" s="130">
        <v>234</v>
      </c>
      <c r="C79" s="529">
        <v>28.9</v>
      </c>
      <c r="D79" s="151" t="s">
        <v>213</v>
      </c>
      <c r="E79" s="522">
        <v>251</v>
      </c>
    </row>
    <row r="80" spans="1:5" s="6" customFormat="1" ht="13.5" customHeight="1" x14ac:dyDescent="0.2">
      <c r="A80" s="144">
        <v>236</v>
      </c>
      <c r="B80" s="130">
        <v>236</v>
      </c>
      <c r="C80" s="529">
        <v>16.600000000000001</v>
      </c>
      <c r="D80" s="151" t="s">
        <v>214</v>
      </c>
      <c r="E80" s="522">
        <v>252</v>
      </c>
    </row>
    <row r="81" spans="1:5" s="6" customFormat="1" ht="13.5" customHeight="1" x14ac:dyDescent="0.2">
      <c r="A81" s="144">
        <v>237</v>
      </c>
      <c r="B81" s="130" t="s">
        <v>215</v>
      </c>
      <c r="C81" s="529">
        <v>22.2</v>
      </c>
      <c r="D81" s="151" t="s">
        <v>216</v>
      </c>
      <c r="E81" s="522">
        <v>258</v>
      </c>
    </row>
    <row r="82" spans="1:5" s="6" customFormat="1" ht="13.5" customHeight="1" x14ac:dyDescent="0.2">
      <c r="A82" s="144">
        <v>239</v>
      </c>
      <c r="B82" s="130">
        <v>239</v>
      </c>
      <c r="C82" s="529">
        <v>16.100000000000001</v>
      </c>
      <c r="D82" s="151" t="s">
        <v>217</v>
      </c>
      <c r="E82" s="522">
        <v>260</v>
      </c>
    </row>
    <row r="83" spans="1:5" s="6" customFormat="1" ht="13.5" customHeight="1" x14ac:dyDescent="0.2">
      <c r="A83" s="144">
        <v>243</v>
      </c>
      <c r="B83" s="130" t="s">
        <v>218</v>
      </c>
      <c r="C83" s="529">
        <v>19</v>
      </c>
      <c r="D83" s="151" t="s">
        <v>219</v>
      </c>
      <c r="E83" s="522">
        <v>267</v>
      </c>
    </row>
    <row r="84" spans="1:5" s="6" customFormat="1" ht="13.5" customHeight="1" x14ac:dyDescent="0.2">
      <c r="A84" s="144">
        <v>245</v>
      </c>
      <c r="B84" s="130" t="s">
        <v>220</v>
      </c>
      <c r="C84" s="529">
        <v>16.5</v>
      </c>
      <c r="D84" s="151" t="s">
        <v>221</v>
      </c>
      <c r="E84" s="522">
        <v>268</v>
      </c>
    </row>
    <row r="85" spans="1:5" s="6" customFormat="1" ht="13.5" customHeight="1" x14ac:dyDescent="0.2">
      <c r="A85" s="144">
        <v>246</v>
      </c>
      <c r="B85" s="130">
        <v>246</v>
      </c>
      <c r="C85" s="529">
        <v>15.1</v>
      </c>
      <c r="D85" s="151" t="s">
        <v>222</v>
      </c>
      <c r="E85" s="522">
        <v>287</v>
      </c>
    </row>
    <row r="86" spans="1:5" s="6" customFormat="1" ht="13.5" customHeight="1" x14ac:dyDescent="0.2">
      <c r="A86" s="144">
        <v>251</v>
      </c>
      <c r="B86" s="130">
        <v>251</v>
      </c>
      <c r="C86" s="529">
        <v>14.5</v>
      </c>
      <c r="D86" s="151" t="s">
        <v>223</v>
      </c>
      <c r="E86" s="531">
        <v>94</v>
      </c>
    </row>
    <row r="87" spans="1:5" s="6" customFormat="1" ht="13.5" customHeight="1" x14ac:dyDescent="0.2">
      <c r="A87" s="144">
        <v>252</v>
      </c>
      <c r="B87" s="130">
        <v>252</v>
      </c>
      <c r="C87" s="529">
        <v>8.9</v>
      </c>
      <c r="D87" s="151" t="s">
        <v>224</v>
      </c>
      <c r="E87" s="531">
        <v>439</v>
      </c>
    </row>
    <row r="88" spans="1:5" s="6" customFormat="1" ht="13.5" customHeight="1" x14ac:dyDescent="0.2">
      <c r="A88" s="144">
        <v>258</v>
      </c>
      <c r="B88" s="130">
        <v>258</v>
      </c>
      <c r="C88" s="529">
        <v>28.4</v>
      </c>
      <c r="D88" s="151" t="s">
        <v>225</v>
      </c>
      <c r="E88" s="522">
        <v>444</v>
      </c>
    </row>
    <row r="89" spans="1:5" s="6" customFormat="1" ht="13.5" customHeight="1" x14ac:dyDescent="0.2">
      <c r="A89" s="144">
        <v>260</v>
      </c>
      <c r="B89" s="130">
        <v>260</v>
      </c>
      <c r="C89" s="529">
        <v>28.5</v>
      </c>
      <c r="D89" s="151" t="s">
        <v>226</v>
      </c>
      <c r="E89" s="522">
        <v>450</v>
      </c>
    </row>
    <row r="90" spans="1:5" s="6" customFormat="1" ht="13.5" customHeight="1" x14ac:dyDescent="0.2">
      <c r="A90" s="144">
        <v>265</v>
      </c>
      <c r="B90" s="130">
        <v>265</v>
      </c>
      <c r="C90" s="529">
        <v>16.3</v>
      </c>
      <c r="D90" s="151" t="s">
        <v>227</v>
      </c>
      <c r="E90" s="522">
        <v>484</v>
      </c>
    </row>
    <row r="91" spans="1:5" s="6" customFormat="1" ht="13.5" customHeight="1" x14ac:dyDescent="0.2">
      <c r="A91" s="144">
        <v>267</v>
      </c>
      <c r="B91" s="130" t="s">
        <v>228</v>
      </c>
      <c r="C91" s="529">
        <v>17.7</v>
      </c>
      <c r="D91" s="151" t="s">
        <v>229</v>
      </c>
      <c r="E91" s="522">
        <v>490</v>
      </c>
    </row>
    <row r="92" spans="1:5" s="6" customFormat="1" ht="13.5" customHeight="1" x14ac:dyDescent="0.2">
      <c r="A92" s="144">
        <v>268</v>
      </c>
      <c r="B92" s="130">
        <v>268</v>
      </c>
      <c r="C92" s="529">
        <v>23</v>
      </c>
      <c r="D92" s="151" t="s">
        <v>230</v>
      </c>
      <c r="E92" s="522">
        <v>534</v>
      </c>
    </row>
    <row r="93" spans="1:5" s="6" customFormat="1" ht="13.5" customHeight="1" x14ac:dyDescent="0.2">
      <c r="A93" s="144">
        <v>344</v>
      </c>
      <c r="B93" s="130">
        <v>344</v>
      </c>
      <c r="C93" s="529">
        <v>19.399999999999999</v>
      </c>
      <c r="D93" s="151" t="s">
        <v>231</v>
      </c>
      <c r="E93" s="531">
        <v>612</v>
      </c>
    </row>
    <row r="94" spans="1:5" s="6" customFormat="1" ht="13.5" customHeight="1" x14ac:dyDescent="0.2">
      <c r="A94" s="144">
        <v>442</v>
      </c>
      <c r="B94" s="130">
        <v>442</v>
      </c>
      <c r="C94" s="529">
        <v>16.3</v>
      </c>
      <c r="D94" s="151" t="s">
        <v>232</v>
      </c>
      <c r="E94" s="522">
        <v>620</v>
      </c>
    </row>
    <row r="95" spans="1:5" s="6" customFormat="1" ht="13.5" customHeight="1" x14ac:dyDescent="0.2">
      <c r="A95" s="144">
        <v>456</v>
      </c>
      <c r="B95" s="130">
        <v>456</v>
      </c>
      <c r="C95" s="529"/>
      <c r="D95" s="151" t="s">
        <v>233</v>
      </c>
      <c r="E95" s="531">
        <v>156</v>
      </c>
    </row>
    <row r="96" spans="1:5" s="6" customFormat="1" ht="13.5" customHeight="1" x14ac:dyDescent="0.2">
      <c r="A96" s="144">
        <v>460</v>
      </c>
      <c r="B96" s="130">
        <v>460</v>
      </c>
      <c r="C96" s="529">
        <v>40.299999999999997</v>
      </c>
      <c r="D96" s="151" t="s">
        <v>234</v>
      </c>
      <c r="E96" s="522">
        <v>685</v>
      </c>
    </row>
    <row r="97" spans="1:5" s="6" customFormat="1" ht="13.5" customHeight="1" x14ac:dyDescent="0.2">
      <c r="A97" s="144">
        <v>487</v>
      </c>
      <c r="B97" s="130" t="s">
        <v>235</v>
      </c>
      <c r="C97" s="529">
        <v>31.5</v>
      </c>
      <c r="D97" s="151" t="s">
        <v>236</v>
      </c>
      <c r="E97" s="522">
        <v>711</v>
      </c>
    </row>
    <row r="98" spans="1:5" s="6" customFormat="1" ht="13.5" customHeight="1" x14ac:dyDescent="0.2">
      <c r="A98" s="144">
        <v>534</v>
      </c>
      <c r="B98" s="130">
        <v>534</v>
      </c>
      <c r="C98" s="529">
        <v>26.4</v>
      </c>
      <c r="D98" s="151" t="s">
        <v>237</v>
      </c>
      <c r="E98" s="522"/>
    </row>
    <row r="99" spans="1:5" s="6" customFormat="1" ht="13.5" customHeight="1" x14ac:dyDescent="0.2">
      <c r="A99" s="144">
        <v>550</v>
      </c>
      <c r="B99" s="130">
        <v>550</v>
      </c>
      <c r="C99" s="529">
        <v>23.5</v>
      </c>
      <c r="D99" s="151" t="s">
        <v>238</v>
      </c>
      <c r="E99" s="522">
        <v>714</v>
      </c>
    </row>
    <row r="100" spans="1:5" s="6" customFormat="1" ht="13.5" customHeight="1" x14ac:dyDescent="0.2">
      <c r="A100" s="144">
        <v>601</v>
      </c>
      <c r="B100" s="130">
        <v>601</v>
      </c>
      <c r="C100" s="529">
        <v>3.2</v>
      </c>
      <c r="D100" s="151" t="s">
        <v>239</v>
      </c>
      <c r="E100" s="522">
        <v>720</v>
      </c>
    </row>
    <row r="101" spans="1:5" s="6" customFormat="1" ht="13.5" customHeight="1" x14ac:dyDescent="0.2">
      <c r="A101" s="144">
        <v>602</v>
      </c>
      <c r="B101" s="130">
        <v>602</v>
      </c>
      <c r="C101" s="529">
        <v>12.5</v>
      </c>
      <c r="D101" s="151" t="s">
        <v>240</v>
      </c>
      <c r="E101" s="531">
        <v>734</v>
      </c>
    </row>
    <row r="102" spans="1:5" s="6" customFormat="1" ht="13.5" customHeight="1" x14ac:dyDescent="0.2">
      <c r="A102" s="144">
        <v>611</v>
      </c>
      <c r="B102" s="130">
        <v>611</v>
      </c>
      <c r="C102" s="529">
        <v>14.6</v>
      </c>
      <c r="D102" s="151" t="s">
        <v>241</v>
      </c>
      <c r="E102" s="522">
        <v>740</v>
      </c>
    </row>
    <row r="103" spans="1:5" s="6" customFormat="1" ht="13.5" customHeight="1" x14ac:dyDescent="0.2">
      <c r="A103" s="144">
        <v>612</v>
      </c>
      <c r="B103" s="130">
        <v>612</v>
      </c>
      <c r="C103" s="529">
        <v>16.3</v>
      </c>
      <c r="D103" s="151" t="s">
        <v>242</v>
      </c>
      <c r="E103" s="531">
        <v>741</v>
      </c>
    </row>
    <row r="104" spans="1:5" s="6" customFormat="1" ht="13.5" customHeight="1" x14ac:dyDescent="0.2">
      <c r="A104" s="144">
        <v>665</v>
      </c>
      <c r="B104" s="130">
        <v>665</v>
      </c>
      <c r="C104" s="529">
        <v>6.7</v>
      </c>
      <c r="D104" s="151" t="s">
        <v>243</v>
      </c>
      <c r="E104" s="531">
        <v>745</v>
      </c>
    </row>
    <row r="105" spans="1:5" s="6" customFormat="1" ht="13.5" customHeight="1" x14ac:dyDescent="0.2">
      <c r="A105" s="144">
        <v>685</v>
      </c>
      <c r="B105" s="130">
        <v>685</v>
      </c>
      <c r="C105" s="529">
        <v>5.0999999999999996</v>
      </c>
      <c r="D105" s="151" t="s">
        <v>244</v>
      </c>
      <c r="E105" s="531">
        <v>750</v>
      </c>
    </row>
    <row r="106" spans="1:5" s="6" customFormat="1" ht="13.5" customHeight="1" x14ac:dyDescent="0.2">
      <c r="A106" s="144">
        <v>687</v>
      </c>
      <c r="B106" s="130" t="s">
        <v>245</v>
      </c>
      <c r="C106" s="529">
        <v>5.8</v>
      </c>
      <c r="D106" s="151" t="s">
        <v>246</v>
      </c>
      <c r="E106" s="522">
        <v>751</v>
      </c>
    </row>
    <row r="107" spans="1:5" s="6" customFormat="1" ht="13.5" customHeight="1" x14ac:dyDescent="0.2">
      <c r="A107" s="144">
        <v>704</v>
      </c>
      <c r="B107" s="130">
        <v>704</v>
      </c>
      <c r="C107" s="529">
        <v>19.600000000000001</v>
      </c>
      <c r="D107" s="151" t="s">
        <v>127</v>
      </c>
      <c r="E107" s="522">
        <v>754</v>
      </c>
    </row>
    <row r="108" spans="1:5" s="6" customFormat="1" ht="13.5" customHeight="1" x14ac:dyDescent="0.2">
      <c r="A108" s="144">
        <v>705</v>
      </c>
      <c r="B108" s="130">
        <v>705</v>
      </c>
      <c r="C108" s="529">
        <v>14.8</v>
      </c>
      <c r="D108" s="151" t="s">
        <v>247</v>
      </c>
      <c r="E108" s="522"/>
    </row>
    <row r="109" spans="1:5" s="6" customFormat="1" ht="13.5" customHeight="1" x14ac:dyDescent="0.2">
      <c r="A109" s="144">
        <v>710</v>
      </c>
      <c r="B109" s="130">
        <v>710</v>
      </c>
      <c r="C109" s="529">
        <v>15.9</v>
      </c>
      <c r="D109" s="151" t="s">
        <v>248</v>
      </c>
      <c r="E109" s="522"/>
    </row>
    <row r="110" spans="1:5" s="6" customFormat="1" ht="13.5" customHeight="1" x14ac:dyDescent="0.2">
      <c r="A110" s="144">
        <v>720</v>
      </c>
      <c r="B110" s="144">
        <v>720</v>
      </c>
      <c r="C110" s="532">
        <v>24.1</v>
      </c>
      <c r="D110" s="151" t="s">
        <v>249</v>
      </c>
      <c r="E110" s="522"/>
    </row>
    <row r="111" spans="1:5" s="6" customFormat="1" ht="13.5" customHeight="1" x14ac:dyDescent="0.2">
      <c r="A111" s="144">
        <v>728</v>
      </c>
      <c r="B111" s="144">
        <v>728</v>
      </c>
      <c r="C111" s="532">
        <v>13.4</v>
      </c>
      <c r="D111" s="151" t="s">
        <v>250</v>
      </c>
      <c r="E111" s="522"/>
    </row>
    <row r="112" spans="1:5" s="6" customFormat="1" ht="13.5" customHeight="1" x14ac:dyDescent="0.2">
      <c r="A112" s="144">
        <v>733</v>
      </c>
      <c r="B112" s="144">
        <v>733</v>
      </c>
      <c r="C112" s="532">
        <v>19.5</v>
      </c>
      <c r="D112" s="151" t="s">
        <v>139</v>
      </c>
      <c r="E112" s="522"/>
    </row>
    <row r="113" spans="1:5" s="6" customFormat="1" ht="13.5" customHeight="1" x14ac:dyDescent="0.2">
      <c r="A113" s="144">
        <v>734</v>
      </c>
      <c r="B113" s="144">
        <v>734</v>
      </c>
      <c r="C113" s="532">
        <v>24.3</v>
      </c>
      <c r="D113" s="151" t="s">
        <v>251</v>
      </c>
      <c r="E113" s="522"/>
    </row>
    <row r="114" spans="1:5" s="6" customFormat="1" ht="13.5" customHeight="1" x14ac:dyDescent="0.2">
      <c r="A114" s="144">
        <v>740</v>
      </c>
      <c r="B114" s="144">
        <v>740</v>
      </c>
      <c r="C114" s="532">
        <v>12.7</v>
      </c>
      <c r="D114" s="151" t="s">
        <v>252</v>
      </c>
      <c r="E114" s="522"/>
    </row>
    <row r="115" spans="1:5" s="6" customFormat="1" ht="13.5" customHeight="1" x14ac:dyDescent="0.2">
      <c r="A115" s="144">
        <v>744</v>
      </c>
      <c r="B115" s="144">
        <v>744</v>
      </c>
      <c r="C115" s="532">
        <v>23.4</v>
      </c>
      <c r="D115" s="151" t="s">
        <v>253</v>
      </c>
      <c r="E115" s="522"/>
    </row>
    <row r="116" spans="1:5" s="6" customFormat="1" ht="13.5" customHeight="1" x14ac:dyDescent="0.2">
      <c r="A116" s="144">
        <v>745</v>
      </c>
      <c r="B116" s="144">
        <v>745</v>
      </c>
      <c r="C116" s="532">
        <v>11.3</v>
      </c>
      <c r="D116" s="151" t="s">
        <v>254</v>
      </c>
      <c r="E116" s="522"/>
    </row>
    <row r="117" spans="1:5" s="6" customFormat="1" ht="13.5" customHeight="1" x14ac:dyDescent="0.2">
      <c r="A117" s="144">
        <v>750</v>
      </c>
      <c r="B117" s="144">
        <v>750</v>
      </c>
      <c r="C117" s="532">
        <v>16.7</v>
      </c>
      <c r="D117" s="151" t="s">
        <v>255</v>
      </c>
      <c r="E117" s="522"/>
    </row>
    <row r="118" spans="1:5" s="6" customFormat="1" ht="13.5" customHeight="1" x14ac:dyDescent="0.2">
      <c r="A118" s="144">
        <v>751</v>
      </c>
      <c r="B118" s="144">
        <v>751</v>
      </c>
      <c r="C118" s="532">
        <v>10.199999999999999</v>
      </c>
      <c r="D118" s="151" t="s">
        <v>256</v>
      </c>
      <c r="E118" s="522"/>
    </row>
    <row r="119" spans="1:5" s="6" customFormat="1" ht="13.5" customHeight="1" x14ac:dyDescent="0.2">
      <c r="A119" s="144">
        <v>754</v>
      </c>
      <c r="B119" s="144">
        <v>754</v>
      </c>
      <c r="C119" s="532">
        <v>12.5</v>
      </c>
      <c r="D119" s="151" t="s">
        <v>257</v>
      </c>
      <c r="E119" s="522"/>
    </row>
    <row r="120" spans="1:5" s="6" customFormat="1" ht="13.5" customHeight="1" x14ac:dyDescent="0.2">
      <c r="A120" s="144">
        <v>757</v>
      </c>
      <c r="B120" s="144">
        <v>757</v>
      </c>
      <c r="C120" s="532">
        <v>14.4</v>
      </c>
      <c r="D120" s="151" t="s">
        <v>258</v>
      </c>
      <c r="E120" s="522"/>
    </row>
    <row r="121" spans="1:5" s="6" customFormat="1" ht="13.5" customHeight="1" x14ac:dyDescent="0.2">
      <c r="A121" s="144">
        <v>760</v>
      </c>
      <c r="B121" s="144">
        <v>760</v>
      </c>
      <c r="C121" s="532">
        <v>11.5</v>
      </c>
      <c r="D121" s="151" t="s">
        <v>259</v>
      </c>
      <c r="E121" s="522"/>
    </row>
    <row r="122" spans="1:5" s="6" customFormat="1" ht="13.5" customHeight="1" x14ac:dyDescent="0.2">
      <c r="A122" s="144">
        <v>762</v>
      </c>
      <c r="B122" s="144">
        <v>762</v>
      </c>
      <c r="C122" s="532">
        <v>25</v>
      </c>
      <c r="D122" s="151" t="s">
        <v>260</v>
      </c>
      <c r="E122" s="522"/>
    </row>
    <row r="123" spans="1:5" s="6" customFormat="1" ht="13.5" customHeight="1" x14ac:dyDescent="0.2">
      <c r="A123" s="144">
        <v>770</v>
      </c>
      <c r="B123" s="144">
        <v>770</v>
      </c>
      <c r="C123" s="532">
        <v>16.600000000000001</v>
      </c>
      <c r="D123" s="151" t="s">
        <v>261</v>
      </c>
      <c r="E123" s="522"/>
    </row>
    <row r="124" spans="1:5" s="6" customFormat="1" ht="13.5" customHeight="1" x14ac:dyDescent="0.2">
      <c r="A124" s="144">
        <v>780</v>
      </c>
      <c r="B124" s="144">
        <v>780</v>
      </c>
      <c r="C124" s="532">
        <v>22.1</v>
      </c>
      <c r="D124" s="151" t="s">
        <v>262</v>
      </c>
      <c r="E124" s="522"/>
    </row>
    <row r="125" spans="1:5" s="6" customFormat="1" ht="13.5" customHeight="1" x14ac:dyDescent="0.2">
      <c r="A125" s="144">
        <v>788</v>
      </c>
      <c r="B125" s="144">
        <v>788</v>
      </c>
      <c r="C125" s="532">
        <v>20.2</v>
      </c>
      <c r="D125" s="151" t="s">
        <v>263</v>
      </c>
      <c r="E125" s="522"/>
    </row>
    <row r="126" spans="1:5" s="6" customFormat="1" ht="13.5" customHeight="1" x14ac:dyDescent="0.2">
      <c r="A126" s="144">
        <v>794</v>
      </c>
      <c r="B126" s="144">
        <v>794</v>
      </c>
      <c r="C126" s="532">
        <v>26</v>
      </c>
      <c r="D126" s="151" t="s">
        <v>264</v>
      </c>
      <c r="E126" s="522"/>
    </row>
    <row r="127" spans="1:5" s="6" customFormat="1" ht="13.5" customHeight="1" x14ac:dyDescent="0.2">
      <c r="A127" s="144">
        <v>901</v>
      </c>
      <c r="B127" s="144">
        <v>901</v>
      </c>
      <c r="C127" s="529">
        <v>17.674500000000002</v>
      </c>
      <c r="D127" s="151" t="s">
        <v>265</v>
      </c>
      <c r="E127" s="522"/>
    </row>
    <row r="128" spans="1:5" s="6" customFormat="1" ht="13.5" customHeight="1" x14ac:dyDescent="0.2">
      <c r="A128" s="144">
        <v>910</v>
      </c>
      <c r="B128" s="144" t="s">
        <v>266</v>
      </c>
      <c r="C128" s="521">
        <v>38.783999999999999</v>
      </c>
      <c r="D128" s="533" t="s">
        <v>267</v>
      </c>
      <c r="E128" s="522"/>
    </row>
    <row r="129" spans="1:6" s="6" customFormat="1" ht="13.5" customHeight="1" x14ac:dyDescent="0.2">
      <c r="A129" s="534"/>
      <c r="B129" s="534"/>
      <c r="C129" s="535"/>
      <c r="D129" s="536"/>
      <c r="E129" s="522"/>
      <c r="F129" s="211"/>
    </row>
    <row r="130" spans="1:6" s="6" customFormat="1" ht="13.5" customHeight="1" x14ac:dyDescent="0.2">
      <c r="A130" s="520"/>
      <c r="B130" s="130"/>
      <c r="C130" s="521"/>
      <c r="D130" s="537"/>
      <c r="E130" s="522"/>
      <c r="F130" s="211"/>
    </row>
    <row r="131" spans="1:6" s="6" customFormat="1" ht="13.5" customHeight="1" x14ac:dyDescent="0.2">
      <c r="A131" s="130"/>
      <c r="B131" s="130"/>
      <c r="C131" s="521"/>
      <c r="D131" s="537"/>
      <c r="E131" s="531">
        <v>92</v>
      </c>
      <c r="F131" s="211"/>
    </row>
    <row r="132" spans="1:6" s="6" customFormat="1" ht="13.5" customHeight="1" x14ac:dyDescent="0.2">
      <c r="A132" s="130"/>
      <c r="B132" s="130"/>
      <c r="C132" s="521"/>
      <c r="D132" s="537"/>
      <c r="E132" s="522">
        <v>120</v>
      </c>
      <c r="F132" s="211"/>
    </row>
    <row r="133" spans="1:6" s="6" customFormat="1" ht="13.5" customHeight="1" x14ac:dyDescent="0.2">
      <c r="A133" s="130"/>
      <c r="B133" s="130"/>
      <c r="C133" s="521"/>
      <c r="D133" s="78" t="s">
        <v>66</v>
      </c>
      <c r="E133" s="531">
        <v>126</v>
      </c>
      <c r="F133" s="211"/>
    </row>
    <row r="134" spans="1:6" s="6" customFormat="1" ht="13.5" customHeight="1" x14ac:dyDescent="0.2">
      <c r="A134" s="130"/>
      <c r="B134" s="130"/>
      <c r="C134" s="521"/>
      <c r="D134" s="538"/>
      <c r="E134" s="531">
        <v>127</v>
      </c>
      <c r="F134" s="211"/>
    </row>
    <row r="135" spans="1:6" s="6" customFormat="1" ht="13.5" customHeight="1" x14ac:dyDescent="0.2">
      <c r="A135" s="539">
        <v>96</v>
      </c>
      <c r="B135" s="540">
        <v>96</v>
      </c>
      <c r="C135" s="541">
        <v>15.8</v>
      </c>
      <c r="D135" s="542" t="s">
        <v>268</v>
      </c>
      <c r="E135" s="531">
        <v>168</v>
      </c>
      <c r="F135" s="211" t="s">
        <v>269</v>
      </c>
    </row>
    <row r="136" spans="1:6" s="6" customFormat="1" ht="13.5" customHeight="1" x14ac:dyDescent="0.2">
      <c r="A136" s="543">
        <v>125</v>
      </c>
      <c r="B136" s="544">
        <v>125</v>
      </c>
      <c r="C136" s="545">
        <v>20.9</v>
      </c>
      <c r="D136" s="145" t="s">
        <v>270</v>
      </c>
      <c r="E136" s="522">
        <v>180</v>
      </c>
      <c r="F136" s="211"/>
    </row>
    <row r="137" spans="1:6" s="6" customFormat="1" ht="13.5" customHeight="1" x14ac:dyDescent="0.2">
      <c r="A137" s="543">
        <v>128</v>
      </c>
      <c r="B137" s="544">
        <v>128</v>
      </c>
      <c r="C137" s="545">
        <v>13.7</v>
      </c>
      <c r="D137" s="145" t="s">
        <v>271</v>
      </c>
      <c r="E137" s="522">
        <v>207</v>
      </c>
      <c r="F137" s="211"/>
    </row>
    <row r="138" spans="1:6" s="6" customFormat="1" ht="13.5" customHeight="1" x14ac:dyDescent="0.2">
      <c r="A138" s="543">
        <v>130</v>
      </c>
      <c r="B138" s="544">
        <v>130</v>
      </c>
      <c r="C138" s="545">
        <v>24.4</v>
      </c>
      <c r="D138" s="145" t="s">
        <v>272</v>
      </c>
      <c r="E138" s="531">
        <v>224</v>
      </c>
      <c r="F138" s="211"/>
    </row>
    <row r="139" spans="1:6" s="6" customFormat="1" ht="13.5" customHeight="1" x14ac:dyDescent="0.2">
      <c r="A139" s="543">
        <v>167</v>
      </c>
      <c r="B139" s="544">
        <v>167</v>
      </c>
      <c r="C139" s="545">
        <v>23.6</v>
      </c>
      <c r="D139" s="145" t="s">
        <v>273</v>
      </c>
      <c r="E139" s="531">
        <v>243</v>
      </c>
      <c r="F139" s="211"/>
    </row>
    <row r="140" spans="1:6" s="6" customFormat="1" ht="13.5" customHeight="1" x14ac:dyDescent="0.2">
      <c r="A140" s="543">
        <v>177</v>
      </c>
      <c r="B140" s="544">
        <v>177</v>
      </c>
      <c r="C140" s="545">
        <v>7.3</v>
      </c>
      <c r="D140" s="145" t="s">
        <v>274</v>
      </c>
      <c r="E140" s="522">
        <v>2</v>
      </c>
      <c r="F140" s="211"/>
    </row>
    <row r="141" spans="1:6" s="6" customFormat="1" ht="13.5" customHeight="1" x14ac:dyDescent="0.2">
      <c r="A141" s="543">
        <v>205</v>
      </c>
      <c r="B141" s="544">
        <v>205</v>
      </c>
      <c r="C141" s="545">
        <v>29.1</v>
      </c>
      <c r="D141" s="145" t="s">
        <v>275</v>
      </c>
      <c r="E141" s="522"/>
      <c r="F141" s="211"/>
    </row>
    <row r="142" spans="1:6" s="6" customFormat="1" ht="13.5" customHeight="1" x14ac:dyDescent="0.2">
      <c r="A142" s="543">
        <v>218</v>
      </c>
      <c r="B142" s="544">
        <v>218</v>
      </c>
      <c r="C142" s="545">
        <v>8.9</v>
      </c>
      <c r="D142" s="145" t="s">
        <v>276</v>
      </c>
      <c r="E142" s="522">
        <v>446</v>
      </c>
      <c r="F142" s="211"/>
    </row>
    <row r="143" spans="1:6" s="6" customFormat="1" ht="13.5" customHeight="1" x14ac:dyDescent="0.2">
      <c r="A143" s="543">
        <v>232</v>
      </c>
      <c r="B143" s="544">
        <v>232</v>
      </c>
      <c r="C143" s="545">
        <v>24.9</v>
      </c>
      <c r="D143" s="145" t="s">
        <v>277</v>
      </c>
      <c r="E143" s="522">
        <v>487</v>
      </c>
      <c r="F143" s="211"/>
    </row>
    <row r="144" spans="1:6" s="6" customFormat="1" ht="13.5" customHeight="1" x14ac:dyDescent="0.2">
      <c r="A144" s="543">
        <v>254</v>
      </c>
      <c r="B144" s="544">
        <v>254</v>
      </c>
      <c r="C144" s="545">
        <v>11.7</v>
      </c>
      <c r="D144" s="145" t="s">
        <v>278</v>
      </c>
      <c r="E144" s="522"/>
      <c r="F144" s="211"/>
    </row>
    <row r="145" spans="1:6" s="6" customFormat="1" ht="13.5" customHeight="1" x14ac:dyDescent="0.2">
      <c r="A145" s="543">
        <v>256</v>
      </c>
      <c r="B145" s="544">
        <v>256</v>
      </c>
      <c r="C145" s="545">
        <v>22.6</v>
      </c>
      <c r="D145" s="145" t="s">
        <v>279</v>
      </c>
      <c r="E145" s="522">
        <v>704</v>
      </c>
      <c r="F145" s="211"/>
    </row>
    <row r="146" spans="1:6" s="6" customFormat="1" ht="13.5" customHeight="1" x14ac:dyDescent="0.2">
      <c r="A146" s="543">
        <v>266</v>
      </c>
      <c r="B146" s="544">
        <v>266</v>
      </c>
      <c r="C146" s="545">
        <v>23.4</v>
      </c>
      <c r="D146" s="145" t="s">
        <v>280</v>
      </c>
      <c r="E146" s="531">
        <v>705</v>
      </c>
      <c r="F146" s="211"/>
    </row>
    <row r="147" spans="1:6" s="6" customFormat="1" ht="13.5" customHeight="1" x14ac:dyDescent="0.2">
      <c r="A147" s="543">
        <v>501</v>
      </c>
      <c r="B147" s="544">
        <v>501</v>
      </c>
      <c r="C147" s="545">
        <v>16.2</v>
      </c>
      <c r="D147" s="145" t="s">
        <v>281</v>
      </c>
      <c r="E147" s="522"/>
      <c r="F147" s="211"/>
    </row>
    <row r="148" spans="1:6" s="6" customFormat="1" ht="13.5" customHeight="1" x14ac:dyDescent="0.2">
      <c r="A148" s="543">
        <v>577</v>
      </c>
      <c r="B148" s="544">
        <v>577</v>
      </c>
      <c r="C148" s="545">
        <v>28.7</v>
      </c>
      <c r="D148" s="145" t="s">
        <v>282</v>
      </c>
      <c r="E148" s="522"/>
      <c r="F148" s="211"/>
    </row>
    <row r="149" spans="1:6" s="6" customFormat="1" ht="13.5" customHeight="1" x14ac:dyDescent="0.2">
      <c r="A149" s="543">
        <v>603</v>
      </c>
      <c r="B149" s="544">
        <v>603</v>
      </c>
      <c r="C149" s="545">
        <v>12.4</v>
      </c>
      <c r="D149" s="145" t="s">
        <v>283</v>
      </c>
      <c r="E149" s="522"/>
      <c r="F149" s="211"/>
    </row>
    <row r="150" spans="1:6" s="6" customFormat="1" ht="13.5" customHeight="1" x14ac:dyDescent="0.2">
      <c r="A150" s="543">
        <v>605</v>
      </c>
      <c r="B150" s="544">
        <v>605</v>
      </c>
      <c r="C150" s="545">
        <v>4.9000000000000004</v>
      </c>
      <c r="D150" s="145" t="s">
        <v>284</v>
      </c>
      <c r="E150" s="522"/>
      <c r="F150" s="211"/>
    </row>
    <row r="151" spans="1:6" s="6" customFormat="1" ht="13.5" customHeight="1" x14ac:dyDescent="0.2">
      <c r="A151" s="543">
        <v>607</v>
      </c>
      <c r="B151" s="544">
        <v>607</v>
      </c>
      <c r="C151" s="545">
        <v>4.5</v>
      </c>
      <c r="D151" s="145" t="s">
        <v>285</v>
      </c>
      <c r="E151" s="522">
        <v>757</v>
      </c>
      <c r="F151" s="211"/>
    </row>
    <row r="152" spans="1:6" s="6" customFormat="1" x14ac:dyDescent="0.2">
      <c r="A152" s="546">
        <v>625</v>
      </c>
      <c r="B152" s="547">
        <v>625</v>
      </c>
      <c r="C152" s="548">
        <v>6.1</v>
      </c>
      <c r="D152" s="549" t="s">
        <v>286</v>
      </c>
      <c r="E152" s="522">
        <v>901</v>
      </c>
      <c r="F152" s="211"/>
    </row>
    <row r="153" spans="1:6" s="6" customFormat="1" x14ac:dyDescent="0.2">
      <c r="A153" s="520"/>
      <c r="B153" s="130"/>
      <c r="C153" s="521"/>
      <c r="D153" s="550"/>
      <c r="E153" s="522">
        <v>920</v>
      </c>
      <c r="F153" s="211"/>
    </row>
    <row r="154" spans="1:6" s="6" customFormat="1" x14ac:dyDescent="0.2">
      <c r="A154" s="130"/>
      <c r="B154" s="130"/>
      <c r="C154" s="521"/>
      <c r="D154" s="78" t="s">
        <v>21</v>
      </c>
      <c r="E154" s="531">
        <v>940</v>
      </c>
      <c r="F154" s="211"/>
    </row>
    <row r="155" spans="1:6" s="6" customFormat="1" x14ac:dyDescent="0.2">
      <c r="A155" s="523"/>
      <c r="B155" s="130"/>
      <c r="C155" s="521"/>
      <c r="D155" s="538"/>
      <c r="E155" s="531"/>
      <c r="F155" s="211"/>
    </row>
    <row r="156" spans="1:6" s="6" customFormat="1" x14ac:dyDescent="0.2">
      <c r="A156" s="551">
        <v>801</v>
      </c>
      <c r="B156" s="551"/>
      <c r="C156" s="552">
        <v>8.4</v>
      </c>
      <c r="D156" s="553" t="s">
        <v>99</v>
      </c>
      <c r="E156" s="531"/>
      <c r="F156" s="211"/>
    </row>
    <row r="157" spans="1:6" x14ac:dyDescent="0.2">
      <c r="A157" s="554">
        <v>802</v>
      </c>
      <c r="B157" s="554"/>
      <c r="C157" s="555">
        <v>14.8</v>
      </c>
      <c r="D157" s="556" t="s">
        <v>101</v>
      </c>
      <c r="E157" s="519"/>
      <c r="F157" s="211"/>
    </row>
    <row r="158" spans="1:6" x14ac:dyDescent="0.2">
      <c r="A158" s="554">
        <v>803</v>
      </c>
      <c r="B158" s="554"/>
      <c r="C158" s="555">
        <v>19.3</v>
      </c>
      <c r="D158" s="556" t="s">
        <v>105</v>
      </c>
      <c r="E158" s="519"/>
      <c r="F158" s="211"/>
    </row>
    <row r="159" spans="1:6" x14ac:dyDescent="0.2">
      <c r="A159" s="554">
        <v>804</v>
      </c>
      <c r="B159" s="554"/>
      <c r="C159" s="555">
        <v>30.875</v>
      </c>
      <c r="D159" s="556" t="s">
        <v>103</v>
      </c>
      <c r="E159" s="519"/>
      <c r="F159" s="211"/>
    </row>
    <row r="160" spans="1:6" x14ac:dyDescent="0.2">
      <c r="A160" s="557">
        <v>806</v>
      </c>
      <c r="B160" s="558"/>
      <c r="C160" s="559">
        <v>15.2</v>
      </c>
      <c r="D160" s="560" t="s">
        <v>107</v>
      </c>
      <c r="E160" s="519"/>
      <c r="F160" s="211"/>
    </row>
    <row r="161" spans="1:4" ht="15" x14ac:dyDescent="0.2">
      <c r="A161" s="561"/>
      <c r="B161" s="561"/>
      <c r="C161" s="562"/>
      <c r="D161" s="57"/>
    </row>
    <row r="162" spans="1:4" x14ac:dyDescent="0.2">
      <c r="A162" s="544"/>
      <c r="B162" s="544"/>
      <c r="C162" s="562"/>
      <c r="D162" s="519"/>
    </row>
  </sheetData>
  <mergeCells count="3">
    <mergeCell ref="A1:D1"/>
    <mergeCell ref="A2:D2"/>
    <mergeCell ref="A3:D3"/>
  </mergeCells>
  <phoneticPr fontId="3"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workbookViewId="0">
      <selection activeCell="A4" sqref="A4"/>
    </sheetView>
  </sheetViews>
  <sheetFormatPr defaultRowHeight="12.75" x14ac:dyDescent="0.2"/>
  <cols>
    <col min="1" max="1" width="6.85546875" customWidth="1"/>
    <col min="5" max="5" width="26.85546875" bestFit="1" customWidth="1"/>
  </cols>
  <sheetData>
    <row r="1" spans="1:7" x14ac:dyDescent="0.2">
      <c r="A1" s="727" t="s">
        <v>287</v>
      </c>
      <c r="B1" s="727"/>
      <c r="C1" s="727"/>
      <c r="D1" s="727"/>
      <c r="E1" s="727"/>
      <c r="F1" s="727"/>
      <c r="G1" s="727"/>
    </row>
    <row r="2" spans="1:7" x14ac:dyDescent="0.2">
      <c r="A2" s="727" t="s">
        <v>288</v>
      </c>
      <c r="B2" s="727"/>
      <c r="C2" s="727"/>
      <c r="D2" s="727"/>
      <c r="E2" s="727"/>
      <c r="F2" s="727"/>
      <c r="G2" s="727"/>
    </row>
    <row r="3" spans="1:7" x14ac:dyDescent="0.2">
      <c r="A3" s="727" t="str">
        <f>System!A3</f>
        <v>EFFECTIVE: April 19, 2020</v>
      </c>
      <c r="B3" s="727"/>
      <c r="C3" s="727"/>
      <c r="D3" s="727"/>
      <c r="E3" s="727"/>
      <c r="F3" s="727"/>
      <c r="G3" s="727"/>
    </row>
    <row r="4" spans="1:7" x14ac:dyDescent="0.2">
      <c r="D4" s="140"/>
    </row>
    <row r="6" spans="1:7" x14ac:dyDescent="0.2">
      <c r="B6" s="77" t="s">
        <v>289</v>
      </c>
      <c r="C6" s="77" t="s">
        <v>290</v>
      </c>
      <c r="D6" s="77" t="s">
        <v>291</v>
      </c>
      <c r="E6" s="77" t="s">
        <v>292</v>
      </c>
      <c r="F6" s="77" t="s">
        <v>293</v>
      </c>
      <c r="G6" s="206"/>
    </row>
    <row r="7" spans="1:7" x14ac:dyDescent="0.2">
      <c r="B7" s="210">
        <v>9</v>
      </c>
      <c r="C7" s="210">
        <v>98</v>
      </c>
      <c r="D7" s="210" t="s">
        <v>294</v>
      </c>
      <c r="E7" s="209" t="s">
        <v>295</v>
      </c>
      <c r="F7" s="210">
        <v>46</v>
      </c>
    </row>
    <row r="8" spans="1:7" x14ac:dyDescent="0.2">
      <c r="B8" s="210">
        <v>22</v>
      </c>
      <c r="C8" s="210">
        <v>97</v>
      </c>
      <c r="D8" s="210" t="s">
        <v>296</v>
      </c>
      <c r="E8" s="209" t="s">
        <v>297</v>
      </c>
      <c r="F8" s="210">
        <v>38</v>
      </c>
    </row>
    <row r="9" spans="1:7" x14ac:dyDescent="0.2">
      <c r="B9" s="210">
        <v>96</v>
      </c>
      <c r="C9" s="210">
        <v>98</v>
      </c>
      <c r="D9" s="210" t="s">
        <v>298</v>
      </c>
      <c r="E9" s="209" t="s">
        <v>299</v>
      </c>
      <c r="F9" s="210" t="s">
        <v>300</v>
      </c>
    </row>
    <row r="10" spans="1:7" x14ac:dyDescent="0.2">
      <c r="B10" s="210">
        <v>125</v>
      </c>
      <c r="C10" s="210">
        <v>97</v>
      </c>
      <c r="D10" s="210" t="s">
        <v>296</v>
      </c>
      <c r="E10" s="209" t="s">
        <v>301</v>
      </c>
      <c r="F10" s="210">
        <v>38</v>
      </c>
    </row>
    <row r="11" spans="1:7" x14ac:dyDescent="0.2">
      <c r="B11" s="210">
        <v>128</v>
      </c>
      <c r="C11" s="210">
        <v>97</v>
      </c>
      <c r="D11" s="210" t="s">
        <v>296</v>
      </c>
      <c r="E11" s="209" t="s">
        <v>302</v>
      </c>
      <c r="F11" s="210">
        <v>38</v>
      </c>
    </row>
    <row r="12" spans="1:7" x14ac:dyDescent="0.2">
      <c r="B12" s="210">
        <v>130</v>
      </c>
      <c r="C12" s="210">
        <v>97</v>
      </c>
      <c r="D12" s="210" t="s">
        <v>296</v>
      </c>
      <c r="E12" s="209" t="s">
        <v>301</v>
      </c>
      <c r="F12" s="210">
        <v>38</v>
      </c>
    </row>
    <row r="13" spans="1:7" x14ac:dyDescent="0.2">
      <c r="B13" s="210">
        <v>167</v>
      </c>
      <c r="C13" s="210">
        <v>98</v>
      </c>
      <c r="D13" s="210" t="s">
        <v>296</v>
      </c>
      <c r="E13" s="209" t="s">
        <v>303</v>
      </c>
      <c r="F13" s="210">
        <v>38</v>
      </c>
    </row>
    <row r="14" spans="1:7" x14ac:dyDescent="0.2">
      <c r="B14" s="210">
        <v>177</v>
      </c>
      <c r="C14" s="210">
        <v>98</v>
      </c>
      <c r="D14" s="210" t="s">
        <v>304</v>
      </c>
      <c r="E14" s="209" t="s">
        <v>299</v>
      </c>
      <c r="F14" s="210" t="s">
        <v>305</v>
      </c>
    </row>
    <row r="15" spans="1:7" x14ac:dyDescent="0.2">
      <c r="B15" s="210">
        <v>205</v>
      </c>
      <c r="C15" s="210">
        <v>97</v>
      </c>
      <c r="D15" s="210" t="s">
        <v>296</v>
      </c>
      <c r="E15" s="209" t="s">
        <v>306</v>
      </c>
      <c r="F15" s="210">
        <v>38</v>
      </c>
    </row>
    <row r="16" spans="1:7" x14ac:dyDescent="0.2">
      <c r="B16" s="210">
        <v>218</v>
      </c>
      <c r="C16" s="210">
        <v>98</v>
      </c>
      <c r="D16" s="210" t="s">
        <v>307</v>
      </c>
      <c r="E16" s="209" t="s">
        <v>308</v>
      </c>
      <c r="F16" s="210">
        <v>25</v>
      </c>
    </row>
    <row r="17" spans="2:6" x14ac:dyDescent="0.2">
      <c r="B17" s="210">
        <v>232</v>
      </c>
      <c r="C17" s="210">
        <v>97</v>
      </c>
      <c r="D17" s="210" t="s">
        <v>296</v>
      </c>
      <c r="E17" s="209" t="s">
        <v>301</v>
      </c>
      <c r="F17" s="210">
        <v>38</v>
      </c>
    </row>
    <row r="18" spans="2:6" x14ac:dyDescent="0.2">
      <c r="B18" s="210">
        <v>254</v>
      </c>
      <c r="C18" s="210">
        <v>95</v>
      </c>
      <c r="D18" s="210" t="s">
        <v>307</v>
      </c>
      <c r="E18" s="209" t="s">
        <v>308</v>
      </c>
      <c r="F18" s="210">
        <v>25</v>
      </c>
    </row>
    <row r="19" spans="2:6" x14ac:dyDescent="0.2">
      <c r="B19" s="210">
        <v>256</v>
      </c>
      <c r="C19" s="210">
        <v>95</v>
      </c>
      <c r="D19" s="210" t="s">
        <v>307</v>
      </c>
      <c r="E19" s="209" t="s">
        <v>308</v>
      </c>
      <c r="F19" s="210">
        <v>25</v>
      </c>
    </row>
    <row r="20" spans="2:6" x14ac:dyDescent="0.2">
      <c r="B20" s="210">
        <v>266</v>
      </c>
      <c r="C20" s="210">
        <v>95</v>
      </c>
      <c r="D20" s="210" t="s">
        <v>296</v>
      </c>
      <c r="E20" s="209" t="s">
        <v>303</v>
      </c>
      <c r="F20" s="210">
        <v>38</v>
      </c>
    </row>
    <row r="21" spans="2:6" x14ac:dyDescent="0.2">
      <c r="B21" s="210">
        <v>501</v>
      </c>
      <c r="C21" s="210">
        <v>98</v>
      </c>
      <c r="D21" s="210" t="s">
        <v>296</v>
      </c>
      <c r="E21" s="209" t="s">
        <v>309</v>
      </c>
      <c r="F21" s="210">
        <v>38</v>
      </c>
    </row>
    <row r="22" spans="2:6" x14ac:dyDescent="0.2">
      <c r="B22" s="210">
        <v>577</v>
      </c>
      <c r="C22" s="210">
        <v>95</v>
      </c>
      <c r="D22" s="210" t="s">
        <v>296</v>
      </c>
      <c r="E22" s="209" t="s">
        <v>303</v>
      </c>
      <c r="F22" s="210">
        <v>38</v>
      </c>
    </row>
    <row r="23" spans="2:6" x14ac:dyDescent="0.2">
      <c r="B23" s="210">
        <v>603</v>
      </c>
      <c r="C23" s="210">
        <v>98</v>
      </c>
      <c r="D23" s="210" t="s">
        <v>298</v>
      </c>
      <c r="E23" s="209" t="s">
        <v>310</v>
      </c>
      <c r="F23" s="210" t="s">
        <v>300</v>
      </c>
    </row>
    <row r="24" spans="2:6" x14ac:dyDescent="0.2">
      <c r="B24" s="210">
        <v>605</v>
      </c>
      <c r="C24" s="210">
        <v>95</v>
      </c>
      <c r="D24" s="210" t="s">
        <v>307</v>
      </c>
      <c r="E24" s="209" t="s">
        <v>308</v>
      </c>
      <c r="F24" s="210">
        <v>25</v>
      </c>
    </row>
    <row r="25" spans="2:6" x14ac:dyDescent="0.2">
      <c r="B25" s="210">
        <v>607</v>
      </c>
      <c r="C25" s="210">
        <v>97</v>
      </c>
      <c r="D25" s="210" t="s">
        <v>307</v>
      </c>
      <c r="E25" s="209" t="s">
        <v>308</v>
      </c>
      <c r="F25" s="210">
        <v>25</v>
      </c>
    </row>
    <row r="26" spans="2:6" x14ac:dyDescent="0.2">
      <c r="B26" s="210">
        <v>625</v>
      </c>
      <c r="C26" s="210">
        <v>97</v>
      </c>
      <c r="D26" s="210" t="s">
        <v>307</v>
      </c>
      <c r="E26" s="209" t="s">
        <v>308</v>
      </c>
      <c r="F26" s="210">
        <v>25</v>
      </c>
    </row>
    <row r="31" spans="2:6" x14ac:dyDescent="0.2">
      <c r="B31" t="s">
        <v>31</v>
      </c>
    </row>
    <row r="32" spans="2:6" x14ac:dyDescent="0.2">
      <c r="B32" t="s">
        <v>31</v>
      </c>
    </row>
  </sheetData>
  <mergeCells count="3">
    <mergeCell ref="A1:G1"/>
    <mergeCell ref="A2:G2"/>
    <mergeCell ref="A3:G3"/>
  </mergeCells>
  <phoneticPr fontId="24"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85274-2DEE-4F6A-89DB-D0EFAFA64298}">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8" ma:contentTypeDescription="Create a new document." ma:contentTypeScope="" ma:versionID="6587a7296e5bfd82f72ba3fd2b563630">
  <xsd:schema xmlns:xsd="http://www.w3.org/2001/XMLSchema" xmlns:xs="http://www.w3.org/2001/XMLSchema" xmlns:p="http://schemas.microsoft.com/office/2006/metadata/properties" xmlns:ns3="4072f36b-ed07-4348-b916-0e0f642edb59" targetNamespace="http://schemas.microsoft.com/office/2006/metadata/properties" ma:root="true" ma:fieldsID="f17390e168963ea3c36fc0615536d903" ns3:_="">
    <xsd:import namespace="4072f36b-ed07-4348-b916-0e0f642edb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268C7C-F55C-4A4E-BC9A-D5CBE3EE368A}">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2ECD4AF2-C939-4DA6-9739-C042705E9722}">
  <ds:schemaRefs>
    <ds:schemaRef ds:uri="http://schemas.microsoft.com/sharepoint/v3/contenttype/forms"/>
  </ds:schemaRefs>
</ds:datastoreItem>
</file>

<file path=customXml/itemProps3.xml><?xml version="1.0" encoding="utf-8"?>
<ds:datastoreItem xmlns:ds="http://schemas.openxmlformats.org/officeDocument/2006/customXml" ds:itemID="{97811069-B840-405C-A494-772D3DB98935}">
  <ds:schemaRefs>
    <ds:schemaRef ds:uri="4072f36b-ed07-4348-b916-0e0f642edb59"/>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9C099E00-8C43-4B2F-88CA-F1908B0C0E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Mihrdiv</vt:lpstr>
      <vt:lpstr>  Routemiles</vt:lpstr>
      <vt:lpstr>Contract Fleet</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December 15, 2019</dc:title>
  <dc:subject/>
  <dc:creator>106312</dc:creator>
  <cp:keywords>Miles and Hours; Service Change;  Route Names;  4-24 Report</cp:keywords>
  <dc:description/>
  <cp:lastModifiedBy>Neely, Jeffrey</cp:lastModifiedBy>
  <cp:revision/>
  <dcterms:created xsi:type="dcterms:W3CDTF">1997-07-22T16:39:38Z</dcterms:created>
  <dcterms:modified xsi:type="dcterms:W3CDTF">2020-10-30T18:35:28Z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1042;#Route Names|35360f29-9732-4eb2-b95a-fedce50101be;#1041;#Service Change|50be6238-5f48-400e-982f-817f1d1878cd;#849;#4-24 Report|563a8f2a-60d6-465f-aba9-17212ea29c26;#1043;#Miles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0a559d2e-d2a0-462c-a0af-c1ff4d127d1c</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ContentTypeId">
    <vt:lpwstr>0x010100384F33127604734B8A9D10699ECCB8D3</vt:lpwstr>
  </property>
  <property fmtid="{D5CDD505-2E9C-101B-9397-08002B2CF9AE}" pid="20" name="ESRI_WORKBOOK_ID">
    <vt:lpwstr>e09f651f2e13447b9a64ae0025d78f5b</vt:lpwstr>
  </property>
</Properties>
</file>