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assenger Revenues Revised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<sst xmlns="http://schemas.openxmlformats.org/spreadsheetml/2006/main" count="103" uniqueCount="55">
  <si>
    <t>LAMTA</t>
  </si>
  <si>
    <t>Agency</t>
  </si>
  <si>
    <t>Year</t>
  </si>
  <si>
    <t>Actual</t>
  </si>
  <si>
    <t>Notes</t>
  </si>
  <si>
    <t>SCRTD</t>
  </si>
  <si>
    <t>LACMTA</t>
  </si>
  <si>
    <t xml:space="preserve">Sources: </t>
  </si>
  <si>
    <t>LAMTA Revenue and Expense Statements</t>
  </si>
  <si>
    <t>SCRTD Revenue and Expense Statements, Annual Budgets, Annual Reports</t>
  </si>
  <si>
    <t>Depreciation</t>
  </si>
  <si>
    <t xml:space="preserve">Costs Less  </t>
  </si>
  <si>
    <t>History of Passenger Revenues &amp; Operating Costs</t>
  </si>
  <si>
    <t>Fare</t>
  </si>
  <si>
    <t>Prop A temporary fare subsidy</t>
  </si>
  <si>
    <t>%</t>
  </si>
  <si>
    <t>Fares</t>
  </si>
  <si>
    <t>Prop A passes</t>
  </si>
  <si>
    <t>LACMTA Annual Budgets, Comprehensive Annual Financial Reports, used Rev/Exp Statements for 1993 &amp; 1994</t>
  </si>
  <si>
    <t>Prop C passes, Blue Line opens</t>
  </si>
  <si>
    <t>Merger of LACTC and SCRTD, Red Line opens</t>
  </si>
  <si>
    <t>Red Line extension to Western opens</t>
  </si>
  <si>
    <t>Red Line extension to Hollywood opens</t>
  </si>
  <si>
    <t>Prop C funds become available May 1992, Metrolink opens</t>
  </si>
  <si>
    <t xml:space="preserve">Prop A temporary fare subsidy ends, Olympic Games </t>
  </si>
  <si>
    <t>Strike 36 days</t>
  </si>
  <si>
    <t>Strike 23 days</t>
  </si>
  <si>
    <r>
      <t>Prop A temporary fare subsidy begins,</t>
    </r>
    <r>
      <rPr>
        <sz val="10"/>
        <color indexed="48"/>
        <rFont val="Arial"/>
        <family val="2"/>
      </rPr>
      <t xml:space="preserve"> Strike 5 days</t>
    </r>
  </si>
  <si>
    <r>
      <t xml:space="preserve">FY ending 12/31, </t>
    </r>
    <r>
      <rPr>
        <sz val="10"/>
        <color indexed="48"/>
        <rFont val="Arial"/>
        <family val="2"/>
      </rPr>
      <t>Strike 5 days</t>
    </r>
  </si>
  <si>
    <t>FY ending 12/31</t>
  </si>
  <si>
    <r>
      <t xml:space="preserve">FY ending 12/31, Successor to LAMTA, </t>
    </r>
    <r>
      <rPr>
        <sz val="10"/>
        <color indexed="48"/>
        <rFont val="Arial"/>
        <family val="2"/>
      </rPr>
      <t>Strike 8 days</t>
    </r>
  </si>
  <si>
    <t>FY ending 12/31, First proceeds from taxation</t>
  </si>
  <si>
    <t>FY ending 12/31, Acquires Pasadena City and Inglewood City Lines</t>
  </si>
  <si>
    <t>FY ending 6/30, Acquires San Pedro Motor Bus Company &amp; Ontario/Upland Bus Lines</t>
  </si>
  <si>
    <t>FY ending 12/31, Acquires Blue &amp; White Bus Lines (South L.A.), Eastern Cities Transit (East L.A.) &amp; La Rambla Bus Co.</t>
  </si>
  <si>
    <r>
      <t xml:space="preserve">25 cent flat fare via County subsidy, </t>
    </r>
    <r>
      <rPr>
        <sz val="10"/>
        <color indexed="48"/>
        <rFont val="Arial"/>
        <family val="2"/>
      </rPr>
      <t>Strike 66 days,</t>
    </r>
    <r>
      <rPr>
        <sz val="10"/>
        <color indexed="8"/>
        <rFont val="Arial"/>
        <family val="2"/>
      </rPr>
      <t xml:space="preserve"> Acquires Western Greyhound Lines</t>
    </r>
  </si>
  <si>
    <r>
      <t xml:space="preserve">Half Year Conversion to FY ending 6/30, </t>
    </r>
    <r>
      <rPr>
        <sz val="10"/>
        <color indexed="48"/>
        <rFont val="Arial"/>
        <family val="2"/>
      </rPr>
      <t xml:space="preserve">Strike 6 days, </t>
    </r>
    <r>
      <rPr>
        <sz val="10"/>
        <color indexed="8"/>
        <rFont val="Arial"/>
        <family val="2"/>
      </rPr>
      <t>Acquired Highland Transit (San Pedro), &amp; Pomona Valley Muni</t>
    </r>
  </si>
  <si>
    <t>FY ending 12/31, last electric trolley bus, Aquires Crosstown Suburban Lines (South L.A)</t>
  </si>
  <si>
    <t>FY ending 12/31, last rail service ends, Acquires Riverside City Lines</t>
  </si>
  <si>
    <t>FY ending 12/31, Acquires Foster Trans Co. (Alhambra) &amp; Glendale City Lines</t>
  </si>
  <si>
    <t>Foothill Transit formed, SCRTD loses most San Gabriel Valley service</t>
  </si>
  <si>
    <t>25 cent flat fare via County subsidy, Orange County, Riverside and San Bernardino counties form transit operating agencies</t>
  </si>
  <si>
    <t>LADOT takes over minibus (now Dash) and many commuter lines</t>
  </si>
  <si>
    <t xml:space="preserve">Fare  </t>
  </si>
  <si>
    <t>Revenues</t>
  </si>
  <si>
    <t xml:space="preserve">Operating  </t>
  </si>
  <si>
    <t>Cost</t>
  </si>
  <si>
    <t>Amortization</t>
  </si>
  <si>
    <t>Depreciation/</t>
  </si>
  <si>
    <t>Formula Allocation Begins</t>
  </si>
  <si>
    <r>
      <t xml:space="preserve">Green Line opens, </t>
    </r>
    <r>
      <rPr>
        <sz val="10"/>
        <color indexed="48"/>
        <rFont val="Arial"/>
        <family val="2"/>
      </rPr>
      <t>Strike 12 days</t>
    </r>
  </si>
  <si>
    <t>Red Line extension to North Hollywood opens</t>
  </si>
  <si>
    <r>
      <t xml:space="preserve">Rapid Bus service begins, </t>
    </r>
    <r>
      <rPr>
        <sz val="10"/>
        <color indexed="48"/>
        <rFont val="Arial"/>
        <family val="2"/>
      </rPr>
      <t>Strike 33 days</t>
    </r>
  </si>
  <si>
    <t>Gold line opens</t>
  </si>
  <si>
    <t>Strike 35 days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</si>
</sst>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#,##0.0_);[Red]\(#,##0.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75"/>
      <color indexed="8"/>
      <name val="Arial"/>
      <family val="0"/>
    </font>
    <font>
      <b/>
      <sz val="19.75"/>
      <color indexed="8"/>
      <name val="Arial"/>
      <family val="0"/>
    </font>
    <font>
      <b/>
      <sz val="2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38" fontId="1" fillId="0" borderId="0" xfId="0" applyNumberFormat="1" applyFont="1" applyAlignment="1">
      <alignment vertical="top" wrapText="1"/>
    </xf>
    <xf numFmtId="38" fontId="1" fillId="0" borderId="0" xfId="0" applyNumberFormat="1" applyFont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171" fontId="0" fillId="33" borderId="10" xfId="44" applyNumberFormat="1" applyFont="1" applyFill="1" applyBorder="1" applyAlignment="1">
      <alignment vertical="top" wrapText="1"/>
    </xf>
    <xf numFmtId="40" fontId="0" fillId="33" borderId="10" xfId="44" applyNumberFormat="1" applyFont="1" applyFill="1" applyBorder="1" applyAlignment="1">
      <alignment vertical="top" wrapText="1"/>
    </xf>
    <xf numFmtId="9" fontId="0" fillId="33" borderId="10" xfId="57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171" fontId="0" fillId="34" borderId="10" xfId="44" applyNumberFormat="1" applyFont="1" applyFill="1" applyBorder="1" applyAlignment="1">
      <alignment vertical="top" wrapText="1"/>
    </xf>
    <xf numFmtId="40" fontId="0" fillId="34" borderId="10" xfId="44" applyNumberFormat="1" applyFont="1" applyFill="1" applyBorder="1" applyAlignment="1">
      <alignment vertical="top" wrapText="1"/>
    </xf>
    <xf numFmtId="9" fontId="0" fillId="34" borderId="10" xfId="57" applyFont="1" applyFill="1" applyBorder="1" applyAlignment="1">
      <alignment vertical="top" wrapText="1"/>
    </xf>
    <xf numFmtId="171" fontId="0" fillId="34" borderId="10" xfId="44" applyNumberFormat="1" applyFill="1" applyBorder="1" applyAlignment="1">
      <alignment vertical="top" wrapText="1"/>
    </xf>
    <xf numFmtId="171" fontId="0" fillId="34" borderId="10" xfId="44" applyNumberFormat="1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171" fontId="0" fillId="35" borderId="10" xfId="44" applyNumberFormat="1" applyFont="1" applyFill="1" applyBorder="1" applyAlignment="1">
      <alignment vertical="top" wrapText="1"/>
    </xf>
    <xf numFmtId="171" fontId="0" fillId="35" borderId="10" xfId="44" applyNumberFormat="1" applyFill="1" applyBorder="1" applyAlignment="1">
      <alignment vertical="top" wrapText="1"/>
    </xf>
    <xf numFmtId="171" fontId="0" fillId="35" borderId="10" xfId="44" applyNumberFormat="1" applyFont="1" applyFill="1" applyBorder="1" applyAlignment="1">
      <alignment horizontal="right" vertical="top" wrapText="1"/>
    </xf>
    <xf numFmtId="40" fontId="0" fillId="35" borderId="10" xfId="44" applyNumberFormat="1" applyFont="1" applyFill="1" applyBorder="1" applyAlignment="1">
      <alignment vertical="top" wrapText="1"/>
    </xf>
    <xf numFmtId="9" fontId="0" fillId="35" borderId="10" xfId="57" applyFont="1" applyFill="1" applyBorder="1" applyAlignment="1">
      <alignment vertical="top" wrapText="1"/>
    </xf>
    <xf numFmtId="171" fontId="0" fillId="35" borderId="10" xfId="0" applyNumberForma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Fare Recovery Ratio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45"/>
          <c:w val="0.931"/>
          <c:h val="0.7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'Passenger Revenues Revised'!$B$6:$B$51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'Passenger Revenues Revised'!$H$6:$H$51</c:f>
              <c:numCache>
                <c:ptCount val="46"/>
                <c:pt idx="0">
                  <c:v>1.1127263276372121</c:v>
                </c:pt>
                <c:pt idx="1">
                  <c:v>1.0985482896054004</c:v>
                </c:pt>
                <c:pt idx="2">
                  <c:v>1.1099173683221624</c:v>
                </c:pt>
                <c:pt idx="3">
                  <c:v>1.0969326478289487</c:v>
                </c:pt>
                <c:pt idx="4">
                  <c:v>1.0829110356886564</c:v>
                </c:pt>
                <c:pt idx="5">
                  <c:v>1.0852540672108772</c:v>
                </c:pt>
                <c:pt idx="6">
                  <c:v>1.1554100315072293</c:v>
                </c:pt>
                <c:pt idx="7">
                  <c:v>1.1377149553583301</c:v>
                </c:pt>
                <c:pt idx="8">
                  <c:v>1.1344557867234468</c:v>
                </c:pt>
                <c:pt idx="9">
                  <c:v>1.0264169607869256</c:v>
                </c:pt>
                <c:pt idx="10">
                  <c:v>0.8880965624250032</c:v>
                </c:pt>
                <c:pt idx="11">
                  <c:v>0.8032716582164634</c:v>
                </c:pt>
                <c:pt idx="12">
                  <c:v>0.7496540651687504</c:v>
                </c:pt>
                <c:pt idx="13">
                  <c:v>0.616546897887506</c:v>
                </c:pt>
                <c:pt idx="14">
                  <c:v>0.5324424223045398</c:v>
                </c:pt>
                <c:pt idx="15">
                  <c:v>0.3137124127156752</c:v>
                </c:pt>
                <c:pt idx="16">
                  <c:v>0.3273717709270379</c:v>
                </c:pt>
                <c:pt idx="17">
                  <c:v>0.34965498653944677</c:v>
                </c:pt>
                <c:pt idx="18">
                  <c:v>0.41964396751838956</c:v>
                </c:pt>
                <c:pt idx="19">
                  <c:v>0.42790534362918553</c:v>
                </c:pt>
                <c:pt idx="20">
                  <c:v>0.37694708685672196</c:v>
                </c:pt>
                <c:pt idx="21">
                  <c:v>0.4214344917056061</c:v>
                </c:pt>
                <c:pt idx="22">
                  <c:v>0.45135401511240436</c:v>
                </c:pt>
                <c:pt idx="23">
                  <c:v>0.26971173768358003</c:v>
                </c:pt>
                <c:pt idx="24">
                  <c:v>0.27384351932211615</c:v>
                </c:pt>
                <c:pt idx="25">
                  <c:v>0.2708000481025271</c:v>
                </c:pt>
                <c:pt idx="26">
                  <c:v>0.39563582672400577</c:v>
                </c:pt>
                <c:pt idx="27">
                  <c:v>0.37827885965911245</c:v>
                </c:pt>
                <c:pt idx="28">
                  <c:v>0.3722333565270484</c:v>
                </c:pt>
                <c:pt idx="29">
                  <c:v>0.43308257982215886</c:v>
                </c:pt>
                <c:pt idx="30">
                  <c:v>0.4245076857469959</c:v>
                </c:pt>
                <c:pt idx="31">
                  <c:v>0.39509374918845924</c:v>
                </c:pt>
                <c:pt idx="32">
                  <c:v>0.3438734138037759</c:v>
                </c:pt>
                <c:pt idx="33">
                  <c:v>0.3119670461391316</c:v>
                </c:pt>
                <c:pt idx="34">
                  <c:v>0.3452913528040614</c:v>
                </c:pt>
                <c:pt idx="35">
                  <c:v>0.32100241946577546</c:v>
                </c:pt>
                <c:pt idx="36">
                  <c:v>0.2926215868959271</c:v>
                </c:pt>
                <c:pt idx="37">
                  <c:v>0.3000013984840433</c:v>
                </c:pt>
                <c:pt idx="38">
                  <c:v>0.31136057049139954</c:v>
                </c:pt>
                <c:pt idx="39">
                  <c:v>0.28071152411979433</c:v>
                </c:pt>
                <c:pt idx="40">
                  <c:v>0.2962156482810341</c:v>
                </c:pt>
                <c:pt idx="41">
                  <c:v>0.28332781654242856</c:v>
                </c:pt>
                <c:pt idx="42">
                  <c:v>0.27552449789652406</c:v>
                </c:pt>
                <c:pt idx="43">
                  <c:v>0.27175813651061437</c:v>
                </c:pt>
                <c:pt idx="44">
                  <c:v>0.2447113684582744</c:v>
                </c:pt>
              </c:numCache>
            </c:numRef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1290"/>
        <c:crosses val="autoZero"/>
        <c:auto val="1"/>
        <c:lblOffset val="100"/>
        <c:tickLblSkip val="2"/>
        <c:noMultiLvlLbl val="0"/>
      </c:catAx>
      <c:valAx>
        <c:axId val="54761290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5420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104775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47625"/>
        <a:ext cx="91916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9.140625" style="7" customWidth="1"/>
    <col min="2" max="2" width="6.00390625" style="30" customWidth="1"/>
    <col min="3" max="3" width="13.421875" style="7" bestFit="1" customWidth="1"/>
    <col min="4" max="4" width="15.00390625" style="7" bestFit="1" customWidth="1"/>
    <col min="5" max="6" width="13.421875" style="7" bestFit="1" customWidth="1"/>
    <col min="7" max="7" width="6.00390625" style="7" customWidth="1"/>
    <col min="8" max="8" width="7.140625" style="7" customWidth="1"/>
    <col min="9" max="9" width="23.421875" style="7" customWidth="1"/>
    <col min="10" max="16384" width="9.140625" style="7" customWidth="1"/>
  </cols>
  <sheetData>
    <row r="1" spans="1:9" s="1" customFormat="1" ht="18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2:7" s="2" customFormat="1" ht="12.75">
      <c r="B2" s="3"/>
      <c r="D2" s="8"/>
      <c r="E2" s="8"/>
      <c r="F2" s="8"/>
      <c r="G2" s="8"/>
    </row>
    <row r="3" spans="3:7" s="3" customFormat="1" ht="13.5" customHeight="1">
      <c r="C3" s="3" t="s">
        <v>43</v>
      </c>
      <c r="D3" s="9" t="s">
        <v>45</v>
      </c>
      <c r="E3" s="9" t="s">
        <v>48</v>
      </c>
      <c r="F3" s="9"/>
      <c r="G3" s="9"/>
    </row>
    <row r="4" spans="3:8" s="4" customFormat="1" ht="12.75">
      <c r="C4" s="3" t="s">
        <v>44</v>
      </c>
      <c r="D4" s="9" t="s">
        <v>46</v>
      </c>
      <c r="E4" s="9" t="s">
        <v>47</v>
      </c>
      <c r="F4" s="9" t="s">
        <v>11</v>
      </c>
      <c r="G4" s="9"/>
      <c r="H4" s="3" t="s">
        <v>15</v>
      </c>
    </row>
    <row r="5" spans="1:9" s="3" customFormat="1" ht="12.75">
      <c r="A5" s="3" t="s">
        <v>1</v>
      </c>
      <c r="B5" s="3" t="s">
        <v>2</v>
      </c>
      <c r="C5" s="3" t="s">
        <v>3</v>
      </c>
      <c r="D5" s="9" t="s">
        <v>3</v>
      </c>
      <c r="E5" s="9" t="s">
        <v>3</v>
      </c>
      <c r="F5" s="9" t="s">
        <v>10</v>
      </c>
      <c r="G5" s="9" t="s">
        <v>13</v>
      </c>
      <c r="H5" s="3" t="s">
        <v>16</v>
      </c>
      <c r="I5" s="3" t="s">
        <v>4</v>
      </c>
    </row>
    <row r="6" spans="1:9" ht="25.5">
      <c r="A6" s="10" t="s">
        <v>0</v>
      </c>
      <c r="B6" s="11">
        <v>1960</v>
      </c>
      <c r="C6" s="12">
        <v>42561071</v>
      </c>
      <c r="D6" s="12">
        <v>41959623</v>
      </c>
      <c r="E6" s="12">
        <v>3710262</v>
      </c>
      <c r="F6" s="12">
        <f>D6-E6</f>
        <v>38249361</v>
      </c>
      <c r="G6" s="13">
        <v>0.2</v>
      </c>
      <c r="H6" s="14">
        <f>C6/F6</f>
        <v>1.1127263276372121</v>
      </c>
      <c r="I6" s="5" t="s">
        <v>28</v>
      </c>
    </row>
    <row r="7" spans="1:9" ht="63.75">
      <c r="A7" s="10" t="s">
        <v>0</v>
      </c>
      <c r="B7" s="11">
        <v>1961</v>
      </c>
      <c r="C7" s="12">
        <v>44629179</v>
      </c>
      <c r="D7" s="12">
        <v>44411280</v>
      </c>
      <c r="E7" s="12">
        <v>3785684</v>
      </c>
      <c r="F7" s="12">
        <f aca="true" t="shared" si="0" ref="F7:F25">D7-E7</f>
        <v>40625596</v>
      </c>
      <c r="G7" s="13">
        <v>0.25</v>
      </c>
      <c r="H7" s="14">
        <f aca="true" t="shared" si="1" ref="H7:H50">C7/F7</f>
        <v>1.0985482896054004</v>
      </c>
      <c r="I7" s="5" t="s">
        <v>37</v>
      </c>
    </row>
    <row r="8" spans="1:9" ht="51">
      <c r="A8" s="10" t="s">
        <v>0</v>
      </c>
      <c r="B8" s="11">
        <v>1962</v>
      </c>
      <c r="C8" s="12">
        <v>45473854</v>
      </c>
      <c r="D8" s="12">
        <v>44421274</v>
      </c>
      <c r="E8" s="12">
        <v>3450788</v>
      </c>
      <c r="F8" s="12">
        <f t="shared" si="0"/>
        <v>40970486</v>
      </c>
      <c r="G8" s="13">
        <v>0.25</v>
      </c>
      <c r="H8" s="14">
        <f t="shared" si="1"/>
        <v>1.1099173683221624</v>
      </c>
      <c r="I8" s="5" t="s">
        <v>39</v>
      </c>
    </row>
    <row r="9" spans="1:9" ht="38.25">
      <c r="A9" s="10" t="s">
        <v>0</v>
      </c>
      <c r="B9" s="11">
        <v>1963</v>
      </c>
      <c r="C9" s="12">
        <v>45073749</v>
      </c>
      <c r="D9" s="12">
        <v>44043457</v>
      </c>
      <c r="E9" s="12">
        <v>2952740</v>
      </c>
      <c r="F9" s="12">
        <f t="shared" si="0"/>
        <v>41090717</v>
      </c>
      <c r="G9" s="13">
        <v>0.25</v>
      </c>
      <c r="H9" s="14">
        <f t="shared" si="1"/>
        <v>1.0969326478289487</v>
      </c>
      <c r="I9" s="5" t="s">
        <v>38</v>
      </c>
    </row>
    <row r="10" spans="1:9" ht="38.25">
      <c r="A10" s="15" t="s">
        <v>5</v>
      </c>
      <c r="B10" s="16">
        <v>1964</v>
      </c>
      <c r="C10" s="17">
        <v>43004262</v>
      </c>
      <c r="D10" s="17">
        <v>42532072</v>
      </c>
      <c r="E10" s="17">
        <v>2820350</v>
      </c>
      <c r="F10" s="17">
        <f t="shared" si="0"/>
        <v>39711722</v>
      </c>
      <c r="G10" s="18">
        <v>0.25</v>
      </c>
      <c r="H10" s="19">
        <f t="shared" si="1"/>
        <v>1.0829110356886564</v>
      </c>
      <c r="I10" s="5" t="s">
        <v>30</v>
      </c>
    </row>
    <row r="11" spans="1:9" ht="12.75">
      <c r="A11" s="15" t="s">
        <v>5</v>
      </c>
      <c r="B11" s="16">
        <v>1965</v>
      </c>
      <c r="C11" s="17">
        <v>42805343</v>
      </c>
      <c r="D11" s="17">
        <v>42006594</v>
      </c>
      <c r="E11" s="17">
        <v>2563901</v>
      </c>
      <c r="F11" s="17">
        <f t="shared" si="0"/>
        <v>39442693</v>
      </c>
      <c r="G11" s="18">
        <v>0.25</v>
      </c>
      <c r="H11" s="19">
        <f t="shared" si="1"/>
        <v>1.0852540672108772</v>
      </c>
      <c r="I11" s="5" t="s">
        <v>29</v>
      </c>
    </row>
    <row r="12" spans="1:9" ht="12.75">
      <c r="A12" s="15" t="s">
        <v>5</v>
      </c>
      <c r="B12" s="16">
        <v>1966</v>
      </c>
      <c r="C12" s="17">
        <v>43572800</v>
      </c>
      <c r="D12" s="17">
        <v>40499223</v>
      </c>
      <c r="E12" s="17">
        <v>2787243</v>
      </c>
      <c r="F12" s="17">
        <f t="shared" si="0"/>
        <v>37711980</v>
      </c>
      <c r="G12" s="18">
        <v>0.25</v>
      </c>
      <c r="H12" s="19">
        <f t="shared" si="1"/>
        <v>1.1554100315072293</v>
      </c>
      <c r="I12" s="5" t="s">
        <v>29</v>
      </c>
    </row>
    <row r="13" spans="1:9" ht="38.25">
      <c r="A13" s="15" t="s">
        <v>5</v>
      </c>
      <c r="B13" s="16">
        <v>1967</v>
      </c>
      <c r="C13" s="17">
        <v>46625964</v>
      </c>
      <c r="D13" s="17">
        <v>43507618</v>
      </c>
      <c r="E13" s="17">
        <v>2525504</v>
      </c>
      <c r="F13" s="17">
        <f t="shared" si="0"/>
        <v>40982114</v>
      </c>
      <c r="G13" s="18">
        <v>0.3</v>
      </c>
      <c r="H13" s="19">
        <f t="shared" si="1"/>
        <v>1.1377149553583301</v>
      </c>
      <c r="I13" s="5" t="s">
        <v>32</v>
      </c>
    </row>
    <row r="14" spans="1:9" ht="12.75">
      <c r="A14" s="15" t="s">
        <v>5</v>
      </c>
      <c r="B14" s="16">
        <v>1968</v>
      </c>
      <c r="C14" s="17">
        <v>49334688</v>
      </c>
      <c r="D14" s="17">
        <v>45918567</v>
      </c>
      <c r="E14" s="17">
        <v>2431030</v>
      </c>
      <c r="F14" s="17">
        <f t="shared" si="0"/>
        <v>43487537</v>
      </c>
      <c r="G14" s="18">
        <v>0.3</v>
      </c>
      <c r="H14" s="19">
        <f t="shared" si="1"/>
        <v>1.1344557867234468</v>
      </c>
      <c r="I14" s="5" t="s">
        <v>29</v>
      </c>
    </row>
    <row r="15" spans="1:9" ht="12.75">
      <c r="A15" s="15" t="s">
        <v>5</v>
      </c>
      <c r="B15" s="16">
        <v>1969</v>
      </c>
      <c r="C15" s="17">
        <v>49622440</v>
      </c>
      <c r="D15" s="17">
        <v>50726628</v>
      </c>
      <c r="E15" s="17">
        <v>2381324</v>
      </c>
      <c r="F15" s="17">
        <f t="shared" si="0"/>
        <v>48345304</v>
      </c>
      <c r="G15" s="18">
        <v>0.3</v>
      </c>
      <c r="H15" s="19">
        <f t="shared" si="1"/>
        <v>1.0264169607869256</v>
      </c>
      <c r="I15" s="5" t="s">
        <v>29</v>
      </c>
    </row>
    <row r="16" spans="1:9" ht="25.5">
      <c r="A16" s="15" t="s">
        <v>5</v>
      </c>
      <c r="B16" s="16">
        <v>1970</v>
      </c>
      <c r="C16" s="17">
        <v>48377459</v>
      </c>
      <c r="D16" s="17">
        <v>57104803</v>
      </c>
      <c r="E16" s="17">
        <v>2631606</v>
      </c>
      <c r="F16" s="17">
        <f t="shared" si="0"/>
        <v>54473197</v>
      </c>
      <c r="G16" s="18">
        <v>0.3</v>
      </c>
      <c r="H16" s="19">
        <f t="shared" si="1"/>
        <v>0.8880965624250032</v>
      </c>
      <c r="I16" s="5" t="s">
        <v>31</v>
      </c>
    </row>
    <row r="17" spans="1:9" ht="63.75">
      <c r="A17" s="15" t="s">
        <v>5</v>
      </c>
      <c r="B17" s="16">
        <v>1971</v>
      </c>
      <c r="C17" s="17">
        <v>47818071</v>
      </c>
      <c r="D17" s="17">
        <v>62263247</v>
      </c>
      <c r="E17" s="17">
        <v>2734107</v>
      </c>
      <c r="F17" s="17">
        <f t="shared" si="0"/>
        <v>59529140</v>
      </c>
      <c r="G17" s="18">
        <v>0.3</v>
      </c>
      <c r="H17" s="19">
        <f t="shared" si="1"/>
        <v>0.8032716582164634</v>
      </c>
      <c r="I17" s="5" t="s">
        <v>34</v>
      </c>
    </row>
    <row r="18" spans="1:9" ht="63.75">
      <c r="A18" s="15" t="s">
        <v>5</v>
      </c>
      <c r="B18" s="16">
        <v>1972</v>
      </c>
      <c r="C18" s="17">
        <v>26096560</v>
      </c>
      <c r="D18" s="17">
        <v>36151074</v>
      </c>
      <c r="E18" s="17">
        <v>1339604</v>
      </c>
      <c r="F18" s="17">
        <f t="shared" si="0"/>
        <v>34811470</v>
      </c>
      <c r="G18" s="18">
        <v>0.3</v>
      </c>
      <c r="H18" s="19">
        <f t="shared" si="1"/>
        <v>0.7496540651687504</v>
      </c>
      <c r="I18" s="5" t="s">
        <v>36</v>
      </c>
    </row>
    <row r="19" spans="1:9" ht="51">
      <c r="A19" s="15" t="s">
        <v>5</v>
      </c>
      <c r="B19" s="16">
        <v>1973</v>
      </c>
      <c r="C19" s="17">
        <v>47418707</v>
      </c>
      <c r="D19" s="17">
        <v>81615206</v>
      </c>
      <c r="E19" s="17">
        <v>4705068</v>
      </c>
      <c r="F19" s="17">
        <f t="shared" si="0"/>
        <v>76910138</v>
      </c>
      <c r="G19" s="18">
        <v>0.3</v>
      </c>
      <c r="H19" s="19">
        <f t="shared" si="1"/>
        <v>0.616546897887506</v>
      </c>
      <c r="I19" s="5" t="s">
        <v>33</v>
      </c>
    </row>
    <row r="20" spans="1:9" ht="51">
      <c r="A20" s="15" t="s">
        <v>5</v>
      </c>
      <c r="B20" s="16">
        <v>1974</v>
      </c>
      <c r="C20" s="17">
        <v>48100349</v>
      </c>
      <c r="D20" s="17">
        <v>93011357</v>
      </c>
      <c r="E20" s="17">
        <v>2672295</v>
      </c>
      <c r="F20" s="17">
        <f t="shared" si="0"/>
        <v>90339062</v>
      </c>
      <c r="G20" s="18">
        <v>0.25</v>
      </c>
      <c r="H20" s="19">
        <f t="shared" si="1"/>
        <v>0.5324424223045398</v>
      </c>
      <c r="I20" s="5" t="s">
        <v>35</v>
      </c>
    </row>
    <row r="21" spans="1:9" ht="63.75">
      <c r="A21" s="15" t="s">
        <v>5</v>
      </c>
      <c r="B21" s="16">
        <v>1975</v>
      </c>
      <c r="C21" s="17">
        <v>34408805</v>
      </c>
      <c r="D21" s="17">
        <v>113200793</v>
      </c>
      <c r="E21" s="17">
        <v>3518155</v>
      </c>
      <c r="F21" s="17">
        <f t="shared" si="0"/>
        <v>109682638</v>
      </c>
      <c r="G21" s="18">
        <v>0.25</v>
      </c>
      <c r="H21" s="19">
        <f t="shared" si="1"/>
        <v>0.3137124127156752</v>
      </c>
      <c r="I21" s="5" t="s">
        <v>41</v>
      </c>
    </row>
    <row r="22" spans="1:9" ht="12.75">
      <c r="A22" s="15" t="s">
        <v>5</v>
      </c>
      <c r="B22" s="16">
        <v>1976</v>
      </c>
      <c r="C22" s="17">
        <v>54174267</v>
      </c>
      <c r="D22" s="17">
        <v>169299098</v>
      </c>
      <c r="E22" s="17">
        <v>3816696</v>
      </c>
      <c r="F22" s="17">
        <f t="shared" si="0"/>
        <v>165482402</v>
      </c>
      <c r="G22" s="18">
        <v>0.35</v>
      </c>
      <c r="H22" s="19">
        <f t="shared" si="1"/>
        <v>0.3273717709270379</v>
      </c>
      <c r="I22" s="6" t="s">
        <v>25</v>
      </c>
    </row>
    <row r="23" spans="1:9" ht="12.75">
      <c r="A23" s="15" t="s">
        <v>5</v>
      </c>
      <c r="B23" s="16">
        <v>1977</v>
      </c>
      <c r="C23" s="17">
        <v>63721223</v>
      </c>
      <c r="D23" s="17">
        <v>186411948</v>
      </c>
      <c r="E23" s="17">
        <v>4171667</v>
      </c>
      <c r="F23" s="17">
        <f t="shared" si="0"/>
        <v>182240281</v>
      </c>
      <c r="G23" s="18">
        <v>0.4</v>
      </c>
      <c r="H23" s="19">
        <f t="shared" si="1"/>
        <v>0.34965498653944677</v>
      </c>
      <c r="I23" s="5"/>
    </row>
    <row r="24" spans="1:9" ht="12.75">
      <c r="A24" s="15" t="s">
        <v>5</v>
      </c>
      <c r="B24" s="16">
        <v>1978</v>
      </c>
      <c r="C24" s="17">
        <v>82520290</v>
      </c>
      <c r="D24" s="17">
        <v>199723198</v>
      </c>
      <c r="E24" s="17">
        <v>3079623</v>
      </c>
      <c r="F24" s="17">
        <f t="shared" si="0"/>
        <v>196643575</v>
      </c>
      <c r="G24" s="18">
        <v>0.45</v>
      </c>
      <c r="H24" s="19">
        <f t="shared" si="1"/>
        <v>0.41964396751838956</v>
      </c>
      <c r="I24" s="5"/>
    </row>
    <row r="25" spans="1:9" ht="12.75">
      <c r="A25" s="15" t="s">
        <v>5</v>
      </c>
      <c r="B25" s="16">
        <v>1979</v>
      </c>
      <c r="C25" s="17">
        <v>98214054</v>
      </c>
      <c r="D25" s="17">
        <v>237274028</v>
      </c>
      <c r="E25" s="17">
        <v>7751178</v>
      </c>
      <c r="F25" s="17">
        <f t="shared" si="0"/>
        <v>229522850</v>
      </c>
      <c r="G25" s="18">
        <v>0.55</v>
      </c>
      <c r="H25" s="19">
        <f t="shared" si="1"/>
        <v>0.42790534362918553</v>
      </c>
      <c r="I25" s="6" t="s">
        <v>26</v>
      </c>
    </row>
    <row r="26" spans="1:9" ht="12.75">
      <c r="A26" s="15" t="s">
        <v>5</v>
      </c>
      <c r="B26" s="16">
        <v>1980</v>
      </c>
      <c r="C26" s="17">
        <v>101323000</v>
      </c>
      <c r="D26" s="20">
        <v>281627000</v>
      </c>
      <c r="E26" s="20">
        <v>12828000</v>
      </c>
      <c r="F26" s="20">
        <v>268799000</v>
      </c>
      <c r="G26" s="18">
        <v>0.65</v>
      </c>
      <c r="H26" s="19">
        <f t="shared" si="1"/>
        <v>0.37694708685672196</v>
      </c>
      <c r="I26" s="5" t="s">
        <v>17</v>
      </c>
    </row>
    <row r="27" spans="1:9" ht="12.75">
      <c r="A27" s="15" t="s">
        <v>5</v>
      </c>
      <c r="B27" s="16">
        <v>1981</v>
      </c>
      <c r="C27" s="17">
        <v>140336000</v>
      </c>
      <c r="D27" s="20">
        <v>351110000</v>
      </c>
      <c r="E27" s="20">
        <v>18114000</v>
      </c>
      <c r="F27" s="20">
        <v>332996000</v>
      </c>
      <c r="G27" s="18">
        <v>0.85</v>
      </c>
      <c r="H27" s="19">
        <f t="shared" si="1"/>
        <v>0.4214344917056061</v>
      </c>
      <c r="I27" s="5"/>
    </row>
    <row r="28" spans="1:9" ht="38.25">
      <c r="A28" s="15" t="s">
        <v>5</v>
      </c>
      <c r="B28" s="16">
        <v>1982</v>
      </c>
      <c r="C28" s="17">
        <v>163489000</v>
      </c>
      <c r="D28" s="20">
        <v>398127000</v>
      </c>
      <c r="E28" s="20">
        <v>35908000</v>
      </c>
      <c r="F28" s="20">
        <v>362219000</v>
      </c>
      <c r="G28" s="18">
        <v>0.5</v>
      </c>
      <c r="H28" s="19">
        <f t="shared" si="1"/>
        <v>0.45135401511240436</v>
      </c>
      <c r="I28" s="5" t="s">
        <v>27</v>
      </c>
    </row>
    <row r="29" spans="1:9" ht="25.5">
      <c r="A29" s="15" t="s">
        <v>5</v>
      </c>
      <c r="B29" s="16">
        <v>1983</v>
      </c>
      <c r="C29" s="20">
        <v>106093000</v>
      </c>
      <c r="D29" s="20">
        <v>427580000</v>
      </c>
      <c r="E29" s="20">
        <v>34223000</v>
      </c>
      <c r="F29" s="20">
        <v>393357000</v>
      </c>
      <c r="G29" s="18">
        <v>0.5</v>
      </c>
      <c r="H29" s="19">
        <f t="shared" si="1"/>
        <v>0.26971173768358003</v>
      </c>
      <c r="I29" s="5" t="s">
        <v>14</v>
      </c>
    </row>
    <row r="30" spans="1:9" ht="38.25">
      <c r="A30" s="15" t="s">
        <v>5</v>
      </c>
      <c r="B30" s="16">
        <v>1984</v>
      </c>
      <c r="C30" s="20">
        <v>117377000</v>
      </c>
      <c r="D30" s="20">
        <v>463673584</v>
      </c>
      <c r="E30" s="20">
        <v>35045584</v>
      </c>
      <c r="F30" s="20">
        <v>428628000</v>
      </c>
      <c r="G30" s="18">
        <v>0.5</v>
      </c>
      <c r="H30" s="19">
        <f t="shared" si="1"/>
        <v>0.27384351932211615</v>
      </c>
      <c r="I30" s="5" t="s">
        <v>24</v>
      </c>
    </row>
    <row r="31" spans="1:9" ht="12.75">
      <c r="A31" s="15" t="s">
        <v>5</v>
      </c>
      <c r="B31" s="16">
        <v>1985</v>
      </c>
      <c r="C31" s="21">
        <v>126104000</v>
      </c>
      <c r="D31" s="20">
        <v>520812000</v>
      </c>
      <c r="E31" s="21">
        <v>55140000</v>
      </c>
      <c r="F31" s="20">
        <v>465672000</v>
      </c>
      <c r="G31" s="18">
        <v>0.85</v>
      </c>
      <c r="H31" s="19">
        <f t="shared" si="1"/>
        <v>0.2708000481025271</v>
      </c>
      <c r="I31" s="5"/>
    </row>
    <row r="32" spans="1:9" ht="12.75">
      <c r="A32" s="15" t="s">
        <v>5</v>
      </c>
      <c r="B32" s="16">
        <v>1986</v>
      </c>
      <c r="C32" s="21">
        <v>196142000</v>
      </c>
      <c r="D32" s="20">
        <v>535597000</v>
      </c>
      <c r="E32" s="20">
        <v>39833000</v>
      </c>
      <c r="F32" s="20">
        <v>495764000</v>
      </c>
      <c r="G32" s="18">
        <v>0.85</v>
      </c>
      <c r="H32" s="19">
        <f t="shared" si="1"/>
        <v>0.39563582672400577</v>
      </c>
      <c r="I32" s="5" t="s">
        <v>49</v>
      </c>
    </row>
    <row r="33" spans="1:9" ht="38.25">
      <c r="A33" s="15" t="s">
        <v>5</v>
      </c>
      <c r="B33" s="16">
        <v>1987</v>
      </c>
      <c r="C33" s="21">
        <v>189335000</v>
      </c>
      <c r="D33" s="20">
        <v>542830000</v>
      </c>
      <c r="E33" s="21">
        <v>42313000</v>
      </c>
      <c r="F33" s="20">
        <v>500517000</v>
      </c>
      <c r="G33" s="18">
        <v>0.85</v>
      </c>
      <c r="H33" s="19">
        <f t="shared" si="1"/>
        <v>0.37827885965911245</v>
      </c>
      <c r="I33" s="5" t="s">
        <v>42</v>
      </c>
    </row>
    <row r="34" spans="1:9" ht="38.25">
      <c r="A34" s="15" t="s">
        <v>5</v>
      </c>
      <c r="B34" s="16">
        <v>1988</v>
      </c>
      <c r="C34" s="21">
        <v>187772000</v>
      </c>
      <c r="D34" s="20">
        <v>549205000</v>
      </c>
      <c r="E34" s="21">
        <v>44758000</v>
      </c>
      <c r="F34" s="20">
        <v>504447000</v>
      </c>
      <c r="G34" s="18">
        <v>1.1</v>
      </c>
      <c r="H34" s="19">
        <f t="shared" si="1"/>
        <v>0.3722333565270484</v>
      </c>
      <c r="I34" s="5" t="s">
        <v>40</v>
      </c>
    </row>
    <row r="35" spans="1:9" ht="12.75">
      <c r="A35" s="15" t="s">
        <v>5</v>
      </c>
      <c r="B35" s="16">
        <v>1989</v>
      </c>
      <c r="C35" s="21">
        <v>230859000</v>
      </c>
      <c r="D35" s="20">
        <v>577546000</v>
      </c>
      <c r="E35" s="21">
        <v>44486000</v>
      </c>
      <c r="F35" s="20">
        <v>533060000</v>
      </c>
      <c r="G35" s="18">
        <v>1.1</v>
      </c>
      <c r="H35" s="19">
        <f t="shared" si="1"/>
        <v>0.43308257982215886</v>
      </c>
      <c r="I35" s="5"/>
    </row>
    <row r="36" spans="1:9" ht="25.5">
      <c r="A36" s="15" t="s">
        <v>5</v>
      </c>
      <c r="B36" s="16">
        <v>1990</v>
      </c>
      <c r="C36" s="21">
        <v>239905000</v>
      </c>
      <c r="D36" s="20">
        <v>613248000</v>
      </c>
      <c r="E36" s="21">
        <v>48111000</v>
      </c>
      <c r="F36" s="20">
        <v>565137000</v>
      </c>
      <c r="G36" s="18">
        <v>1.1</v>
      </c>
      <c r="H36" s="19">
        <f t="shared" si="1"/>
        <v>0.4245076857469959</v>
      </c>
      <c r="I36" s="5" t="s">
        <v>19</v>
      </c>
    </row>
    <row r="37" spans="1:9" ht="12.75">
      <c r="A37" s="15" t="s">
        <v>5</v>
      </c>
      <c r="B37" s="16">
        <v>1991</v>
      </c>
      <c r="C37" s="21">
        <v>243422000</v>
      </c>
      <c r="D37" s="20">
        <v>668740000</v>
      </c>
      <c r="E37" s="21">
        <v>52628000</v>
      </c>
      <c r="F37" s="20">
        <v>616112000</v>
      </c>
      <c r="G37" s="18">
        <v>1.1</v>
      </c>
      <c r="H37" s="19">
        <f t="shared" si="1"/>
        <v>0.39509374918845924</v>
      </c>
      <c r="I37" s="5"/>
    </row>
    <row r="38" spans="1:9" ht="38.25">
      <c r="A38" s="15" t="s">
        <v>5</v>
      </c>
      <c r="B38" s="16">
        <v>1992</v>
      </c>
      <c r="C38" s="17">
        <v>222211000</v>
      </c>
      <c r="D38" s="20">
        <v>683019000</v>
      </c>
      <c r="E38" s="20">
        <v>36819000</v>
      </c>
      <c r="F38" s="20">
        <v>646200000</v>
      </c>
      <c r="G38" s="18">
        <v>1.1</v>
      </c>
      <c r="H38" s="19">
        <f t="shared" si="1"/>
        <v>0.3438734138037759</v>
      </c>
      <c r="I38" s="5" t="s">
        <v>23</v>
      </c>
    </row>
    <row r="39" spans="1:9" ht="25.5">
      <c r="A39" s="22" t="s">
        <v>6</v>
      </c>
      <c r="B39" s="23">
        <v>1993</v>
      </c>
      <c r="C39" s="24">
        <v>200923000</v>
      </c>
      <c r="D39" s="25">
        <v>727457000</v>
      </c>
      <c r="E39" s="26">
        <v>83405000</v>
      </c>
      <c r="F39" s="25">
        <v>644052000</v>
      </c>
      <c r="G39" s="27">
        <v>1.1</v>
      </c>
      <c r="H39" s="28">
        <f t="shared" si="1"/>
        <v>0.3119670461391316</v>
      </c>
      <c r="I39" s="5" t="s">
        <v>20</v>
      </c>
    </row>
    <row r="40" spans="1:9" ht="12.75">
      <c r="A40" s="22" t="s">
        <v>6</v>
      </c>
      <c r="B40" s="23">
        <v>1994</v>
      </c>
      <c r="C40" s="24">
        <v>207238000</v>
      </c>
      <c r="D40" s="25">
        <v>720382000</v>
      </c>
      <c r="E40" s="26">
        <v>120199000</v>
      </c>
      <c r="F40" s="25">
        <v>600183000</v>
      </c>
      <c r="G40" s="27">
        <v>1.1</v>
      </c>
      <c r="H40" s="28">
        <f t="shared" si="1"/>
        <v>0.3452913528040614</v>
      </c>
      <c r="I40" s="6"/>
    </row>
    <row r="41" spans="1:9" ht="25.5">
      <c r="A41" s="22" t="s">
        <v>6</v>
      </c>
      <c r="B41" s="23">
        <v>1995</v>
      </c>
      <c r="C41" s="24">
        <v>198349000</v>
      </c>
      <c r="D41" s="25">
        <v>731174000</v>
      </c>
      <c r="E41" s="26">
        <v>113269000</v>
      </c>
      <c r="F41" s="25">
        <v>617905000</v>
      </c>
      <c r="G41" s="27">
        <v>1.35</v>
      </c>
      <c r="H41" s="28">
        <f t="shared" si="1"/>
        <v>0.32100241946577546</v>
      </c>
      <c r="I41" s="5" t="s">
        <v>50</v>
      </c>
    </row>
    <row r="42" spans="1:9" ht="25.5">
      <c r="A42" s="22" t="s">
        <v>6</v>
      </c>
      <c r="B42" s="23">
        <v>1996</v>
      </c>
      <c r="C42" s="24">
        <v>208389000</v>
      </c>
      <c r="D42" s="25">
        <v>864790000</v>
      </c>
      <c r="E42" s="26">
        <v>152645000</v>
      </c>
      <c r="F42" s="25">
        <v>712145000</v>
      </c>
      <c r="G42" s="27">
        <v>1.35</v>
      </c>
      <c r="H42" s="28">
        <f t="shared" si="1"/>
        <v>0.2926215868959271</v>
      </c>
      <c r="I42" s="5" t="s">
        <v>21</v>
      </c>
    </row>
    <row r="43" spans="1:9" ht="12.75">
      <c r="A43" s="22" t="s">
        <v>6</v>
      </c>
      <c r="B43" s="23">
        <v>1997</v>
      </c>
      <c r="C43" s="24">
        <v>214519000</v>
      </c>
      <c r="D43" s="26">
        <v>874160000</v>
      </c>
      <c r="E43" s="26">
        <v>159100000</v>
      </c>
      <c r="F43" s="25">
        <v>715060000</v>
      </c>
      <c r="G43" s="27">
        <v>1.35</v>
      </c>
      <c r="H43" s="28">
        <f t="shared" si="1"/>
        <v>0.3000013984840433</v>
      </c>
      <c r="I43" s="5"/>
    </row>
    <row r="44" spans="1:9" ht="12.75">
      <c r="A44" s="22" t="s">
        <v>6</v>
      </c>
      <c r="B44" s="23">
        <v>1998</v>
      </c>
      <c r="C44" s="24">
        <v>222502000</v>
      </c>
      <c r="D44" s="26">
        <v>872639000</v>
      </c>
      <c r="E44" s="26">
        <v>158027000</v>
      </c>
      <c r="F44" s="25">
        <v>714612000</v>
      </c>
      <c r="G44" s="27">
        <v>1.35</v>
      </c>
      <c r="H44" s="28">
        <f t="shared" si="1"/>
        <v>0.31136057049139954</v>
      </c>
      <c r="I44" s="5"/>
    </row>
    <row r="45" spans="1:9" ht="25.5">
      <c r="A45" s="22" t="s">
        <v>6</v>
      </c>
      <c r="B45" s="23">
        <v>1999</v>
      </c>
      <c r="C45" s="24">
        <v>228854000</v>
      </c>
      <c r="D45" s="26">
        <v>974474000</v>
      </c>
      <c r="E45" s="26">
        <v>159210000</v>
      </c>
      <c r="F45" s="25">
        <v>815264000</v>
      </c>
      <c r="G45" s="27">
        <v>1.35</v>
      </c>
      <c r="H45" s="28">
        <f t="shared" si="1"/>
        <v>0.28071152411979433</v>
      </c>
      <c r="I45" s="5" t="s">
        <v>22</v>
      </c>
    </row>
    <row r="46" spans="1:9" ht="25.5">
      <c r="A46" s="22" t="s">
        <v>6</v>
      </c>
      <c r="B46" s="23">
        <v>2000</v>
      </c>
      <c r="C46" s="24">
        <v>233436000</v>
      </c>
      <c r="D46" s="26">
        <v>1013823000</v>
      </c>
      <c r="E46" s="26">
        <v>225762000</v>
      </c>
      <c r="F46" s="25">
        <v>788061000</v>
      </c>
      <c r="G46" s="27">
        <v>1.35</v>
      </c>
      <c r="H46" s="28">
        <f t="shared" si="1"/>
        <v>0.2962156482810341</v>
      </c>
      <c r="I46" s="5" t="s">
        <v>51</v>
      </c>
    </row>
    <row r="47" spans="1:9" ht="25.5">
      <c r="A47" s="22" t="s">
        <v>6</v>
      </c>
      <c r="B47" s="23">
        <v>2001</v>
      </c>
      <c r="C47" s="24">
        <v>213989000</v>
      </c>
      <c r="D47" s="26">
        <v>1036964000</v>
      </c>
      <c r="E47" s="26">
        <v>281694000</v>
      </c>
      <c r="F47" s="25">
        <v>755270000</v>
      </c>
      <c r="G47" s="27">
        <v>1.35</v>
      </c>
      <c r="H47" s="28">
        <f t="shared" si="1"/>
        <v>0.28332781654242856</v>
      </c>
      <c r="I47" s="5" t="s">
        <v>52</v>
      </c>
    </row>
    <row r="48" spans="1:9" ht="12.75">
      <c r="A48" s="22" t="s">
        <v>6</v>
      </c>
      <c r="B48" s="23">
        <v>2002</v>
      </c>
      <c r="C48" s="24">
        <v>241144000</v>
      </c>
      <c r="D48" s="26">
        <v>1174544000</v>
      </c>
      <c r="E48" s="26">
        <v>299326000</v>
      </c>
      <c r="F48" s="25">
        <v>875218000</v>
      </c>
      <c r="G48" s="27">
        <v>1.35</v>
      </c>
      <c r="H48" s="28">
        <f t="shared" si="1"/>
        <v>0.27552449789652406</v>
      </c>
      <c r="I48" s="5"/>
    </row>
    <row r="49" spans="1:9" ht="12.75">
      <c r="A49" s="22" t="s">
        <v>6</v>
      </c>
      <c r="B49" s="23">
        <v>2003</v>
      </c>
      <c r="C49" s="24">
        <v>247426000</v>
      </c>
      <c r="D49" s="25">
        <v>1241077000</v>
      </c>
      <c r="E49" s="26">
        <v>330613000</v>
      </c>
      <c r="F49" s="25">
        <v>910464000</v>
      </c>
      <c r="G49" s="27">
        <v>1.35</v>
      </c>
      <c r="H49" s="28">
        <f t="shared" si="1"/>
        <v>0.27175813651061437</v>
      </c>
      <c r="I49" s="5" t="s">
        <v>53</v>
      </c>
    </row>
    <row r="50" spans="1:9" ht="12.75">
      <c r="A50" s="22" t="s">
        <v>6</v>
      </c>
      <c r="B50" s="23">
        <v>2004</v>
      </c>
      <c r="C50" s="24">
        <v>221454000</v>
      </c>
      <c r="D50" s="25">
        <v>1252548000</v>
      </c>
      <c r="E50" s="25">
        <v>347588000</v>
      </c>
      <c r="F50" s="25">
        <v>904960000</v>
      </c>
      <c r="G50" s="27">
        <v>1.25</v>
      </c>
      <c r="H50" s="28">
        <f t="shared" si="1"/>
        <v>0.2447113684582744</v>
      </c>
      <c r="I50" s="6" t="s">
        <v>54</v>
      </c>
    </row>
    <row r="51" spans="1:9" ht="12.75">
      <c r="A51" s="22" t="s">
        <v>6</v>
      </c>
      <c r="B51" s="23">
        <v>2005</v>
      </c>
      <c r="C51" s="29"/>
      <c r="D51" s="24"/>
      <c r="E51" s="24"/>
      <c r="F51" s="24"/>
      <c r="G51" s="27">
        <v>1.25</v>
      </c>
      <c r="H51" s="28"/>
      <c r="I51" s="5"/>
    </row>
    <row r="52" ht="12.75">
      <c r="A52" s="2" t="s">
        <v>7</v>
      </c>
    </row>
    <row r="53" spans="1:9" ht="12.75">
      <c r="A53" s="31" t="s">
        <v>8</v>
      </c>
      <c r="B53" s="31"/>
      <c r="C53" s="31"/>
      <c r="D53" s="31"/>
      <c r="E53" s="31"/>
      <c r="F53" s="31"/>
      <c r="G53" s="31"/>
      <c r="H53" s="31"/>
      <c r="I53" s="31"/>
    </row>
    <row r="54" spans="1:9" ht="12.75">
      <c r="A54" s="31" t="s">
        <v>9</v>
      </c>
      <c r="B54" s="31"/>
      <c r="C54" s="31"/>
      <c r="D54" s="31"/>
      <c r="E54" s="31"/>
      <c r="F54" s="31"/>
      <c r="G54" s="31"/>
      <c r="H54" s="31"/>
      <c r="I54" s="31"/>
    </row>
    <row r="55" spans="1:9" ht="12.75">
      <c r="A55" s="31" t="s">
        <v>18</v>
      </c>
      <c r="B55" s="31"/>
      <c r="C55" s="31"/>
      <c r="D55" s="31"/>
      <c r="E55" s="31"/>
      <c r="F55" s="31"/>
      <c r="G55" s="31"/>
      <c r="H55" s="31"/>
      <c r="I55" s="31"/>
    </row>
  </sheetData>
  <sheetProtection/>
  <mergeCells count="4">
    <mergeCell ref="A55:I55"/>
    <mergeCell ref="A54:I54"/>
    <mergeCell ref="A53:I53"/>
    <mergeCell ref="A1:I1"/>
  </mergeCells>
  <printOptions/>
  <pageMargins left="0.75" right="0.75" top="0.75" bottom="0.75" header="0.5" footer="0.5"/>
  <pageSetup fitToHeight="2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Passenger Revenues and Operating Costs - Farebox recovery 1960 - 2005</dc:title>
  <dc:subject/>
  <dc:creator>Matthew Barrett</dc:creator>
  <cp:keywords>Fares</cp:keywords>
  <dc:description/>
  <cp:lastModifiedBy>Barrett, Matthew</cp:lastModifiedBy>
  <cp:lastPrinted>2004-11-18T20:21:55Z</cp:lastPrinted>
  <dcterms:created xsi:type="dcterms:W3CDTF">2004-11-16T23:48:47Z</dcterms:created>
  <dcterms:modified xsi:type="dcterms:W3CDTF">2021-11-12T17:43:12Z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>0x010100E79FB073B1E30848A90F229E4A7F12A0|1686048976</vt:lpwstr>
  </property>
  <property fmtid="{D5CDD505-2E9C-101B-9397-08002B2CF9AE}" pid="4" name="_dlc_DocId">
    <vt:lpwstr>INTRA-604-344</vt:lpwstr>
  </property>
  <property fmtid="{D5CDD505-2E9C-101B-9397-08002B2CF9AE}" pid="5" name="_dlc_DocIdItemGuid">
    <vt:lpwstr>5f582daf-962e-4347-aaf8-143b4db52057</vt:lpwstr>
  </property>
  <property fmtid="{D5CDD505-2E9C-101B-9397-08002B2CF9AE}" pid="6" name="_dlc_DocIdUrl">
    <vt:lpwstr>https://lacmta.sharepoint.com/sites/MyMetro/MLibrary/_layouts/15/DocIdRedir.aspx?ID=INTRA-604-344, INTRA-604-344</vt:lpwstr>
  </property>
  <property fmtid="{D5CDD505-2E9C-101B-9397-08002B2CF9AE}" pid="7" name="TaxKeywordTaxHTField">
    <vt:lpwstr>Fares|4b0c6652-4292-48c1-8a72-22e00d77d4a3</vt:lpwstr>
  </property>
  <property fmtid="{D5CDD505-2E9C-101B-9397-08002B2CF9AE}" pid="8" name="DocumentType">
    <vt:lpwstr>158;#Data Exports|151d7582-8245-486e-8a41-57c8a21ee2f3</vt:lpwstr>
  </property>
  <property fmtid="{D5CDD505-2E9C-101B-9397-08002B2CF9AE}" pid="9" name="TaxKeyword">
    <vt:lpwstr>189;#Fares|4b0c6652-4292-48c1-8a72-22e00d77d4a3</vt:lpwstr>
  </property>
  <property fmtid="{D5CDD505-2E9C-101B-9397-08002B2CF9AE}" pid="10" name="CostCenter">
    <vt:lpwstr>145;#2411|6cd89d1f-cda0-4ab2-aa49-7d0e0c3631ed</vt:lpwstr>
  </property>
  <property fmtid="{D5CDD505-2E9C-101B-9397-08002B2CF9AE}" pid="11" name="PotentialRecord">
    <vt:lpwstr>0</vt:lpwstr>
  </property>
  <property fmtid="{D5CDD505-2E9C-101B-9397-08002B2CF9AE}" pid="12" name="CostCenterTaxHTField0">
    <vt:lpwstr>2411|6cd89d1f-cda0-4ab2-aa49-7d0e0c3631ed</vt:lpwstr>
  </property>
  <property fmtid="{D5CDD505-2E9C-101B-9397-08002B2CF9AE}" pid="13" name="RoutingRuleDescription">
    <vt:lpwstr>History of Passenger Revenues and Operating Costs - Farebox recovery 1960 - 2005</vt:lpwstr>
  </property>
  <property fmtid="{D5CDD505-2E9C-101B-9397-08002B2CF9AE}" pid="14" name="DocumentTypeTaxHTField0">
    <vt:lpwstr>Data Exports|151d7582-8245-486e-8a41-57c8a21ee2f3</vt:lpwstr>
  </property>
  <property fmtid="{D5CDD505-2E9C-101B-9397-08002B2CF9AE}" pid="15" name="TaxCatchAll">
    <vt:lpwstr>145;#2411|6cd89d1f-cda0-4ab2-aa49-7d0e0c3631ed;#158;#Data Exports|151d7582-8245-486e-8a41-57c8a21ee2f3;#189;#Fares</vt:lpwstr>
  </property>
  <property fmtid="{D5CDD505-2E9C-101B-9397-08002B2CF9AE}" pid="16" name="_dlc_LastRun">
    <vt:lpwstr>06/21/2014 23:08:38</vt:lpwstr>
  </property>
  <property fmtid="{D5CDD505-2E9C-101B-9397-08002B2CF9AE}" pid="17" name="_dlc_ItemStageId">
    <vt:lpwstr>1</vt:lpwstr>
  </property>
  <property fmtid="{D5CDD505-2E9C-101B-9397-08002B2CF9AE}" pid="18" name="display_urn:schemas-microsoft-com:office:office#Editor">
    <vt:lpwstr>Barrett, Matthew</vt:lpwstr>
  </property>
  <property fmtid="{D5CDD505-2E9C-101B-9397-08002B2CF9AE}" pid="19" name="Order">
    <vt:lpwstr>34400.0000000000</vt:lpwstr>
  </property>
  <property fmtid="{D5CDD505-2E9C-101B-9397-08002B2CF9AE}" pid="20" name="xd_ProgID">
    <vt:lpwstr/>
  </property>
  <property fmtid="{D5CDD505-2E9C-101B-9397-08002B2CF9AE}" pid="21" name="_dlc_DocIdPersistId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display_urn:schemas-microsoft-com:office:office#Author">
    <vt:lpwstr>Barrett, Matthew</vt:lpwstr>
  </property>
  <property fmtid="{D5CDD505-2E9C-101B-9397-08002B2CF9AE}" pid="25" name="TemplateUrl">
    <vt:lpwstr/>
  </property>
  <property fmtid="{D5CDD505-2E9C-101B-9397-08002B2CF9AE}" pid="26" name="ContentTypeId">
    <vt:lpwstr>0x010100308A960F8B0B9C4DADA48BDC69735FDA00DBE37B0E195ABC4A8B4DD686194C0441</vt:lpwstr>
  </property>
  <property fmtid="{D5CDD505-2E9C-101B-9397-08002B2CF9AE}" pid="27" name="_dlc_Exempt">
    <vt:lpwstr/>
  </property>
  <property fmtid="{D5CDD505-2E9C-101B-9397-08002B2CF9AE}" pid="28" name="_dlc_ExpireDateSaved">
    <vt:lpwstr/>
  </property>
  <property fmtid="{D5CDD505-2E9C-101B-9397-08002B2CF9AE}" pid="29" name="xd_Signature">
    <vt:lpwstr/>
  </property>
  <property fmtid="{D5CDD505-2E9C-101B-9397-08002B2CF9AE}" pid="30" name="IconOverlay">
    <vt:lpwstr/>
  </property>
</Properties>
</file>