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1535" windowHeight="9195" tabRatio="883" activeTab="0"/>
  </bookViews>
  <sheets>
    <sheet name="Boxes Offsite" sheetId="1" r:id="rId1"/>
    <sheet name="Inactive Box Activity" sheetId="2" r:id="rId2"/>
    <sheet name="IM Boxes In-Out" sheetId="3" r:id="rId3"/>
    <sheet name="Checks Processed" sheetId="4" r:id="rId4"/>
    <sheet name="Records Requests" sheetId="5" r:id="rId5"/>
    <sheet name="Pages Imaged-Indexed" sheetId="6" r:id="rId6"/>
    <sheet name="ECMS Scan Pjts" sheetId="7" r:id="rId7"/>
    <sheet name="ECMS Scan Pjts (2)" sheetId="8" r:id="rId8"/>
  </sheets>
  <definedNames>
    <definedName name="_xlnm.Print_Area" localSheetId="6">'ECMS Scan Pjts'!$A$1:$H$96</definedName>
    <definedName name="_xlnm.Print_Area" localSheetId="7">'ECMS Scan Pjts (2)'!$A$1:$H$91</definedName>
    <definedName name="_xlnm.Print_Titles" localSheetId="6">'ECMS Scan Pjts'!$1:$20</definedName>
    <definedName name="_xlnm.Print_Titles" localSheetId="7">'ECMS Scan Pjts (2)'!$1:$20</definedName>
  </definedNames>
  <calcPr fullCalcOnLoad="1"/>
</workbook>
</file>

<file path=xl/sharedStrings.xml><?xml version="1.0" encoding="utf-8"?>
<sst xmlns="http://schemas.openxmlformats.org/spreadsheetml/2006/main" count="649" uniqueCount="66">
  <si>
    <t>Month</t>
  </si>
  <si>
    <t>Fiscal Year</t>
  </si>
  <si>
    <t>FY08</t>
  </si>
  <si>
    <t>FY09</t>
  </si>
  <si>
    <t>FY08 Total</t>
  </si>
  <si>
    <t>FY09 Total</t>
  </si>
  <si>
    <t>FY10</t>
  </si>
  <si>
    <t>FY10 Total</t>
  </si>
  <si>
    <t>Overage</t>
  </si>
  <si>
    <t>No of Boxes</t>
  </si>
  <si>
    <t>Change</t>
  </si>
  <si>
    <t>FY08 Average</t>
  </si>
  <si>
    <t>Average Boxes By Fiscal Year</t>
  </si>
  <si>
    <t>FY09 Average</t>
  </si>
  <si>
    <t>FY10 Average</t>
  </si>
  <si>
    <t>Fiscal 
Year</t>
  </si>
  <si>
    <t>Total 
Destroyed</t>
  </si>
  <si>
    <t xml:space="preserve">Total 
New Boxes </t>
  </si>
  <si>
    <t>Total Boxes in Offsite Storage</t>
  </si>
  <si>
    <t>Inactive Box Activity</t>
  </si>
  <si>
    <t>No of New Boxes Received for Offsite Storage</t>
  </si>
  <si>
    <t>Iron Mountain Boxes Checked Out and Refiled</t>
  </si>
  <si>
    <t>No of Boxes Checked Out</t>
  </si>
  <si>
    <t>No of Boxes Refiled</t>
  </si>
  <si>
    <t>Total 
Checked Out</t>
  </si>
  <si>
    <t>Total 
Refiled</t>
  </si>
  <si>
    <t>Checks Received and Processed</t>
  </si>
  <si>
    <t>Checks Processed</t>
  </si>
  <si>
    <t>Total Checks Processed</t>
  </si>
  <si>
    <t>Staff Requests</t>
  </si>
  <si>
    <t>Public Requests</t>
  </si>
  <si>
    <t>Total Staff Requests</t>
  </si>
  <si>
    <t>Total Public Requests</t>
  </si>
  <si>
    <t>Total Requests by Public and Staff Requests</t>
  </si>
  <si>
    <t>Total Pages Imaged and Indexed</t>
  </si>
  <si>
    <t>Pages Indexed &amp; Imaged</t>
  </si>
  <si>
    <t>Total Pages</t>
  </si>
  <si>
    <t>RMC Scan</t>
  </si>
  <si>
    <t>Purchase Orders</t>
  </si>
  <si>
    <t>Contract Scan</t>
  </si>
  <si>
    <t>CA Form 700</t>
  </si>
  <si>
    <t>Audits-Internal &amp; External</t>
  </si>
  <si>
    <t>CEO Mail</t>
  </si>
  <si>
    <t>Published Reports</t>
  </si>
  <si>
    <t>HR W4</t>
  </si>
  <si>
    <t>Pre-Qual Reviews</t>
  </si>
  <si>
    <t>OD&amp;T</t>
  </si>
  <si>
    <t>Call for Projects</t>
  </si>
  <si>
    <t>ECMS Scanning Projects (Pt 2)</t>
  </si>
  <si>
    <t>ECMS Scanning Projects (Pt 1)</t>
  </si>
  <si>
    <t>RECORDS MANAGEMENT CENTER PRODUCTION REPORT</t>
  </si>
  <si>
    <t>Boxes Destroyed
(by Safe Shred)</t>
  </si>
  <si>
    <t>Boxes Destroyed
(by Iron Mtn)</t>
  </si>
  <si>
    <t>n/a</t>
  </si>
  <si>
    <t>FY12</t>
  </si>
  <si>
    <t>FY11</t>
  </si>
  <si>
    <t xml:space="preserve">Labor Relations </t>
  </si>
  <si>
    <t>FY11 Total</t>
  </si>
  <si>
    <t>FY12 Total</t>
  </si>
  <si>
    <t>FY11 Average</t>
  </si>
  <si>
    <t>FY12 Average</t>
  </si>
  <si>
    <t>FY13</t>
  </si>
  <si>
    <t>FY13 Average</t>
  </si>
  <si>
    <t>FY13 Total</t>
  </si>
  <si>
    <t>Real Estate</t>
  </si>
  <si>
    <t>Library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</si>
</sst>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#,##0.0_);[Red]\(#,##0.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.2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167" fontId="0" fillId="0" borderId="0" xfId="15" applyNumberFormat="1" applyAlignment="1">
      <alignment/>
    </xf>
    <xf numFmtId="167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167" fontId="0" fillId="0" borderId="2" xfId="15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67" fontId="0" fillId="2" borderId="1" xfId="15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8" fontId="0" fillId="0" borderId="0" xfId="0" applyNumberFormat="1" applyAlignment="1">
      <alignment/>
    </xf>
    <xf numFmtId="38" fontId="0" fillId="2" borderId="1" xfId="0" applyNumberFormat="1" applyFill="1" applyBorder="1" applyAlignment="1">
      <alignment horizontal="center"/>
    </xf>
    <xf numFmtId="38" fontId="0" fillId="0" borderId="0" xfId="0" applyNumberFormat="1" applyFill="1" applyAlignment="1">
      <alignment/>
    </xf>
    <xf numFmtId="38" fontId="4" fillId="0" borderId="2" xfId="0" applyNumberFormat="1" applyFont="1" applyBorder="1" applyAlignment="1">
      <alignment/>
    </xf>
    <xf numFmtId="0" fontId="0" fillId="2" borderId="1" xfId="0" applyFill="1" applyBorder="1" applyAlignment="1">
      <alignment horizontal="center" wrapText="1"/>
    </xf>
    <xf numFmtId="167" fontId="0" fillId="2" borderId="1" xfId="15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38" fontId="0" fillId="2" borderId="1" xfId="0" applyNumberFormat="1" applyFill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167" fontId="4" fillId="0" borderId="0" xfId="15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/>
    </xf>
    <xf numFmtId="38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67" fontId="0" fillId="0" borderId="0" xfId="15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/>
    </xf>
    <xf numFmtId="167" fontId="0" fillId="0" borderId="0" xfId="15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167" fontId="0" fillId="0" borderId="0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43" fontId="0" fillId="0" borderId="0" xfId="15" applyFill="1" applyAlignment="1">
      <alignment/>
    </xf>
    <xf numFmtId="43" fontId="0" fillId="0" borderId="0" xfId="15" applyFill="1" applyAlignment="1">
      <alignment/>
    </xf>
    <xf numFmtId="43" fontId="0" fillId="0" borderId="0" xfId="15" applyAlignment="1">
      <alignment/>
    </xf>
    <xf numFmtId="43" fontId="0" fillId="0" borderId="2" xfId="15" applyBorder="1" applyAlignment="1">
      <alignment/>
    </xf>
    <xf numFmtId="43" fontId="0" fillId="0" borderId="0" xfId="15" applyFill="1" applyBorder="1" applyAlignment="1">
      <alignment/>
    </xf>
    <xf numFmtId="38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167" fontId="0" fillId="0" borderId="0" xfId="15" applyNumberFormat="1" applyFill="1" applyAlignment="1">
      <alignment/>
    </xf>
    <xf numFmtId="41" fontId="0" fillId="0" borderId="0" xfId="15" applyNumberFormat="1" applyFill="1" applyBorder="1" applyAlignment="1">
      <alignment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37" fontId="0" fillId="0" borderId="0" xfId="15" applyNumberFormat="1" applyAlignment="1">
      <alignment/>
    </xf>
    <xf numFmtId="37" fontId="0" fillId="0" borderId="2" xfId="15" applyNumberFormat="1" applyBorder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785"/>
          <c:w val="0.886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'Boxes Offsite'!$C$27</c:f>
              <c:strCache>
                <c:ptCount val="1"/>
                <c:pt idx="0">
                  <c:v>No of Boxes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'Boxes Offsite'!$B$46:$B$81</c:f>
              <c:strCache/>
            </c:strRef>
          </c:cat>
          <c:val>
            <c:numRef>
              <c:f>'Boxes Offsite'!$C$46:$C$81</c:f>
              <c:numCache/>
            </c:numRef>
          </c:val>
          <c:smooth val="0"/>
        </c:ser>
        <c:marker val="1"/>
        <c:axId val="13850134"/>
        <c:axId val="57542343"/>
      </c:lineChart>
      <c:lineChart>
        <c:grouping val="standard"/>
        <c:varyColors val="0"/>
        <c:ser>
          <c:idx val="0"/>
          <c:order val="1"/>
          <c:tx>
            <c:strRef>
              <c:f>'Boxes Offsite'!$D$27</c:f>
              <c:strCache>
                <c:ptCount val="1"/>
                <c:pt idx="0">
                  <c:v>Change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'Boxes Offsite'!$B$70:$B$105</c:f>
              <c:strCache/>
            </c:strRef>
          </c:cat>
          <c:val>
            <c:numRef>
              <c:f>'Boxes Offsite'!$D$70:$D$105</c:f>
              <c:numCache/>
            </c:numRef>
          </c:val>
          <c:smooth val="0"/>
        </c:ser>
        <c:marker val="1"/>
        <c:axId val="48119040"/>
        <c:axId val="30418177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0"/>
        <c:lblOffset val="100"/>
        <c:tickLblSkip val="3"/>
        <c:noMultiLvlLbl val="0"/>
      </c:cat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Boxes in Storage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</c:valAx>
      <c:catAx>
        <c:axId val="48119040"/>
        <c:scaling>
          <c:orientation val="minMax"/>
        </c:scaling>
        <c:axPos val="b"/>
        <c:delete val="1"/>
        <c:majorTickMark val="in"/>
        <c:minorTickMark val="none"/>
        <c:tickLblPos val="nextTo"/>
        <c:crossAx val="30418177"/>
        <c:crosses val="autoZero"/>
        <c:auto val="0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Inc/Dec Change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725"/>
          <c:y val="0.01375"/>
          <c:w val="0.198"/>
          <c:h val="0.1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72"/>
          <c:w val="0.89725"/>
          <c:h val="0.778"/>
        </c:manualLayout>
      </c:layout>
      <c:lineChart>
        <c:grouping val="standard"/>
        <c:varyColors val="0"/>
        <c:ser>
          <c:idx val="1"/>
          <c:order val="0"/>
          <c:tx>
            <c:strRef>
              <c:f>'Inactive Box Activity'!$C$26</c:f>
              <c:strCache>
                <c:ptCount val="1"/>
                <c:pt idx="0">
                  <c:v>No of New Boxes Received for Offsite Storage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'Inactive Box Activity'!$B$57:$B$92</c:f>
              <c:strCache/>
            </c:strRef>
          </c:cat>
          <c:val>
            <c:numRef>
              <c:f>'Inactive Box Activity'!$C$57:$C$92</c:f>
              <c:numCache/>
            </c:numRef>
          </c:val>
          <c:smooth val="0"/>
        </c:ser>
        <c:marker val="1"/>
        <c:axId val="5328138"/>
        <c:axId val="47953243"/>
      </c:lineChart>
      <c:lineChart>
        <c:grouping val="standard"/>
        <c:varyColors val="0"/>
        <c:ser>
          <c:idx val="0"/>
          <c:order val="1"/>
          <c:tx>
            <c:strRef>
              <c:f>'Inactive Box Activity'!$D$26</c:f>
              <c:strCache>
                <c:ptCount val="1"/>
                <c:pt idx="0">
                  <c:v>Boxes Destroyed
(by Iron Mtn)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'Inactive Box Activity'!$B$45:$B$80</c:f>
              <c:strCache/>
            </c:strRef>
          </c:cat>
          <c:val>
            <c:numRef>
              <c:f>'Inactive Box Activity'!$D$45:$D$80</c:f>
              <c:numCache/>
            </c:numRef>
          </c:val>
          <c:smooth val="0"/>
        </c:ser>
        <c:marker val="1"/>
        <c:axId val="28926004"/>
        <c:axId val="59007445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0"/>
        <c:lblOffset val="100"/>
        <c:tickLblSkip val="3"/>
        <c:noMultiLvlLbl val="0"/>
      </c:catAx>
      <c:valAx>
        <c:axId val="4795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Boxes for Storage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At val="1"/>
        <c:crossBetween val="between"/>
        <c:dispUnits/>
      </c:valAx>
      <c:catAx>
        <c:axId val="28926004"/>
        <c:scaling>
          <c:orientation val="minMax"/>
        </c:scaling>
        <c:axPos val="b"/>
        <c:delete val="1"/>
        <c:majorTickMark val="in"/>
        <c:minorTickMark val="none"/>
        <c:tickLblPos val="nextTo"/>
        <c:crossAx val="59007445"/>
        <c:crosses val="autoZero"/>
        <c:auto val="0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Boxes Destroyed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55"/>
          <c:y val="0.008"/>
          <c:w val="0.417"/>
          <c:h val="0.1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6925"/>
          <c:w val="0.881"/>
          <c:h val="0.7815"/>
        </c:manualLayout>
      </c:layout>
      <c:lineChart>
        <c:grouping val="standard"/>
        <c:varyColors val="0"/>
        <c:ser>
          <c:idx val="1"/>
          <c:order val="0"/>
          <c:tx>
            <c:strRef>
              <c:f>'IM Boxes In-Out'!$C$26</c:f>
              <c:strCache>
                <c:ptCount val="1"/>
                <c:pt idx="0">
                  <c:v>No of Boxes Checked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 Boxes In-Out'!$B$57:$B$92</c:f>
              <c:strCache/>
            </c:strRef>
          </c:cat>
          <c:val>
            <c:numRef>
              <c:f>'IM Boxes In-Out'!$C$57:$C$92</c:f>
              <c:numCache/>
            </c:numRef>
          </c:val>
          <c:smooth val="0"/>
        </c:ser>
        <c:marker val="1"/>
        <c:axId val="61304958"/>
        <c:axId val="14873711"/>
      </c:lineChart>
      <c:lineChart>
        <c:grouping val="standard"/>
        <c:varyColors val="0"/>
        <c:ser>
          <c:idx val="0"/>
          <c:order val="1"/>
          <c:tx>
            <c:strRef>
              <c:f>'IM Boxes In-Out'!$D$26</c:f>
              <c:strCache>
                <c:ptCount val="1"/>
                <c:pt idx="0">
                  <c:v>No of Boxes Refiled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 Boxes In-Out'!$B$57:$B$92</c:f>
              <c:strCache/>
            </c:strRef>
          </c:cat>
          <c:val>
            <c:numRef>
              <c:f>'IM Boxes In-Out'!$D$57:$D$92</c:f>
              <c:numCache/>
            </c:numRef>
          </c:val>
          <c:smooth val="0"/>
        </c:ser>
        <c:marker val="1"/>
        <c:axId val="66754536"/>
        <c:axId val="63919913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0"/>
        <c:lblOffset val="100"/>
        <c:tickLblSkip val="3"/>
        <c:noMultiLvlLbl val="0"/>
      </c:cat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Boxes Checked 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between"/>
        <c:dispUnits/>
      </c:valAx>
      <c:catAx>
        <c:axId val="66754536"/>
        <c:scaling>
          <c:orientation val="minMax"/>
        </c:scaling>
        <c:axPos val="b"/>
        <c:delete val="1"/>
        <c:majorTickMark val="in"/>
        <c:minorTickMark val="none"/>
        <c:tickLblPos val="nextTo"/>
        <c:crossAx val="63919913"/>
        <c:crosses val="autoZero"/>
        <c:auto val="0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Boxes Refiled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"/>
          <c:y val="0.00775"/>
          <c:w val="0.42475"/>
          <c:h val="0.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735"/>
          <c:w val="0.883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'Checks Processed'!$C$26</c:f>
              <c:strCache>
                <c:ptCount val="1"/>
                <c:pt idx="0">
                  <c:v>Checks Processed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'Checks Processed'!$B$57:$B$92</c:f>
              <c:strCache/>
            </c:strRef>
          </c:cat>
          <c:val>
            <c:numRef>
              <c:f>'Checks Processed'!$C$57:$C$92</c:f>
              <c:numCache/>
            </c:numRef>
          </c:val>
          <c:smooth val="0"/>
        </c:ser>
        <c:marker val="1"/>
        <c:axId val="38408306"/>
        <c:axId val="10130435"/>
      </c:lineChart>
      <c:date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0"/>
        <c:majorUnit val="2"/>
        <c:majorTimeUnit val="months"/>
        <c:noMultiLvlLbl val="0"/>
      </c:dateAx>
      <c:valAx>
        <c:axId val="1013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Checks Processed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6925"/>
          <c:w val="0.87975"/>
          <c:h val="0.7815"/>
        </c:manualLayout>
      </c:layout>
      <c:lineChart>
        <c:grouping val="standard"/>
        <c:varyColors val="0"/>
        <c:ser>
          <c:idx val="1"/>
          <c:order val="0"/>
          <c:tx>
            <c:strRef>
              <c:f>'Records Requests'!$C$26</c:f>
              <c:strCache>
                <c:ptCount val="1"/>
                <c:pt idx="0">
                  <c:v>Public Requests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'Records Requests'!$B$57:$B$92</c:f>
              <c:strCache/>
            </c:strRef>
          </c:cat>
          <c:val>
            <c:numRef>
              <c:f>'Records Requests'!$C$57:$C$92</c:f>
              <c:numCache/>
            </c:numRef>
          </c:val>
          <c:smooth val="0"/>
        </c:ser>
        <c:marker val="1"/>
        <c:axId val="24065052"/>
        <c:axId val="15258877"/>
      </c:lineChart>
      <c:lineChart>
        <c:grouping val="standard"/>
        <c:varyColors val="0"/>
        <c:ser>
          <c:idx val="0"/>
          <c:order val="1"/>
          <c:tx>
            <c:strRef>
              <c:f>'Records Requests'!$D$26</c:f>
              <c:strCache>
                <c:ptCount val="1"/>
                <c:pt idx="0">
                  <c:v>Staff Requests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'Records Requests'!$B$45:$B$80</c:f>
              <c:strCache/>
            </c:strRef>
          </c:cat>
          <c:val>
            <c:numRef>
              <c:f>'Records Requests'!$D$45:$D$80</c:f>
              <c:numCache/>
            </c:numRef>
          </c:val>
          <c:smooth val="0"/>
        </c:ser>
        <c:marker val="1"/>
        <c:axId val="3112166"/>
        <c:axId val="28009495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auto val="0"/>
        <c:lblOffset val="100"/>
        <c:tickLblSkip val="3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Public Requests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At val="1"/>
        <c:crossBetween val="between"/>
        <c:dispUnits/>
      </c:valAx>
      <c:catAx>
        <c:axId val="3112166"/>
        <c:scaling>
          <c:orientation val="minMax"/>
        </c:scaling>
        <c:axPos val="b"/>
        <c:delete val="1"/>
        <c:majorTickMark val="in"/>
        <c:minorTickMark val="none"/>
        <c:tickLblPos val="nextTo"/>
        <c:crossAx val="28009495"/>
        <c:crosses val="autoZero"/>
        <c:auto val="0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Staff Requests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925"/>
          <c:y val="0.00775"/>
          <c:w val="0.4295"/>
          <c:h val="0.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735"/>
          <c:w val="0.881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'Pages Imaged-Indexed'!$C$20</c:f>
              <c:strCache>
                <c:ptCount val="1"/>
                <c:pt idx="0">
                  <c:v>Pages Indexed &amp; Imaged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'Pages Imaged-Indexed'!$B$51:$B$86</c:f>
              <c:strCache/>
            </c:strRef>
          </c:cat>
          <c:val>
            <c:numRef>
              <c:f>'Pages Imaged-Indexed'!$C$51:$C$86</c:f>
              <c:numCache/>
            </c:numRef>
          </c:val>
          <c:smooth val="0"/>
        </c:ser>
        <c:marker val="1"/>
        <c:axId val="50758864"/>
        <c:axId val="54176593"/>
      </c:lineChart>
      <c:date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76593"/>
        <c:crosses val="autoZero"/>
        <c:auto val="0"/>
        <c:majorUnit val="2"/>
        <c:majorTimeUnit val="months"/>
        <c:noMultiLvlLbl val="0"/>
      </c:dateAx>
      <c:valAx>
        <c:axId val="5417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Checks Processed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5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9"/>
          <c:w val="0.9557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'ECMS Scan Pjts'!$C$20</c:f>
              <c:strCache>
                <c:ptCount val="1"/>
                <c:pt idx="0">
                  <c:v>RMC Scan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Pjts'!$B$51:$B$86</c:f>
              <c:strCache/>
            </c:strRef>
          </c:cat>
          <c:val>
            <c:numRef>
              <c:f>'ECMS Scan Pjts'!$C$51:$C$86</c:f>
              <c:numCache/>
            </c:numRef>
          </c:val>
          <c:smooth val="0"/>
        </c:ser>
        <c:ser>
          <c:idx val="1"/>
          <c:order val="1"/>
          <c:tx>
            <c:strRef>
              <c:f>'ECMS Scan Pjts'!$D$20</c:f>
              <c:strCache>
                <c:ptCount val="1"/>
                <c:pt idx="0">
                  <c:v>Purchase 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Pjts'!$B$51:$B$86</c:f>
              <c:strCache/>
            </c:strRef>
          </c:cat>
          <c:val>
            <c:numRef>
              <c:f>'ECMS Scan Pjts'!$D$51:$D$86</c:f>
              <c:numCache/>
            </c:numRef>
          </c:val>
          <c:smooth val="0"/>
        </c:ser>
        <c:ser>
          <c:idx val="2"/>
          <c:order val="2"/>
          <c:tx>
            <c:strRef>
              <c:f>'ECMS Scan Pjts'!$E$20</c:f>
              <c:strCache>
                <c:ptCount val="1"/>
                <c:pt idx="0">
                  <c:v>Contract Scan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Pjts'!$B$51:$B$86</c:f>
              <c:strCache/>
            </c:strRef>
          </c:cat>
          <c:val>
            <c:numRef>
              <c:f>'ECMS Scan Pjts'!$E$51:$E$86</c:f>
              <c:numCache/>
            </c:numRef>
          </c:val>
          <c:smooth val="0"/>
        </c:ser>
        <c:ser>
          <c:idx val="3"/>
          <c:order val="3"/>
          <c:tx>
            <c:strRef>
              <c:f>'ECMS Scan Pjts'!$F$20</c:f>
              <c:strCache>
                <c:ptCount val="1"/>
                <c:pt idx="0">
                  <c:v>CA Form 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Pjts'!$B$51:$B$86</c:f>
              <c:strCache/>
            </c:strRef>
          </c:cat>
          <c:val>
            <c:numRef>
              <c:f>'ECMS Scan Pjts'!$F$51:$F$86</c:f>
              <c:numCache/>
            </c:numRef>
          </c:val>
          <c:smooth val="0"/>
        </c:ser>
        <c:ser>
          <c:idx val="4"/>
          <c:order val="4"/>
          <c:tx>
            <c:strRef>
              <c:f>'ECMS Scan Pjts'!$G$20</c:f>
              <c:strCache>
                <c:ptCount val="1"/>
                <c:pt idx="0">
                  <c:v>Library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Pjts'!$B$51:$B$86</c:f>
              <c:strCache/>
            </c:strRef>
          </c:cat>
          <c:val>
            <c:numRef>
              <c:f>'ECMS Scan Pjts'!$G$51:$G$86</c:f>
              <c:numCache/>
            </c:numRef>
          </c:val>
          <c:smooth val="0"/>
        </c:ser>
        <c:ser>
          <c:idx val="5"/>
          <c:order val="5"/>
          <c:tx>
            <c:strRef>
              <c:f>'ECMS Scan Pjts'!$H$20</c:f>
              <c:strCache>
                <c:ptCount val="1"/>
                <c:pt idx="0">
                  <c:v>Audits-Internal &amp; External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Pjts'!$B$51:$B$86</c:f>
              <c:strCache/>
            </c:strRef>
          </c:cat>
          <c:val>
            <c:numRef>
              <c:f>'ECMS Scan Pjts'!$H$51:$H$86</c:f>
              <c:numCache/>
            </c:numRef>
          </c:val>
          <c:smooth val="0"/>
        </c:ser>
        <c:marker val="1"/>
        <c:axId val="17827290"/>
        <c:axId val="26227883"/>
      </c:lineChart>
      <c:date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0"/>
        <c:majorUnit val="3"/>
        <c:majorTimeUnit val="months"/>
        <c:noMultiLvlLbl val="0"/>
      </c:dateAx>
      <c:valAx>
        <c:axId val="26227883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Scanning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"/>
          <c:w val="0.2425"/>
          <c:h val="0.4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075"/>
          <c:w val="0.9312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'ECMS Scan Pjts (2)'!$C$20</c:f>
              <c:strCache>
                <c:ptCount val="1"/>
                <c:pt idx="0">
                  <c:v>CEO 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(2)'!$C$51:$C$86</c:f>
              <c:numCache/>
            </c:numRef>
          </c:val>
          <c:smooth val="0"/>
        </c:ser>
        <c:ser>
          <c:idx val="1"/>
          <c:order val="1"/>
          <c:tx>
            <c:strRef>
              <c:f>'ECMS Scan Pjts (2)'!$D$20</c:f>
              <c:strCache>
                <c:ptCount val="1"/>
                <c:pt idx="0">
                  <c:v>Published Reports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(2)'!$D$51:$D$86</c:f>
              <c:numCache/>
            </c:numRef>
          </c:val>
          <c:smooth val="0"/>
        </c:ser>
        <c:ser>
          <c:idx val="2"/>
          <c:order val="2"/>
          <c:tx>
            <c:strRef>
              <c:f>'ECMS Scan Pjts (2)'!$E$20</c:f>
              <c:strCache>
                <c:ptCount val="1"/>
                <c:pt idx="0">
                  <c:v>HR W4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(2)'!$E$51:$E$86</c:f>
              <c:numCache/>
            </c:numRef>
          </c:val>
          <c:smooth val="0"/>
        </c:ser>
        <c:ser>
          <c:idx val="3"/>
          <c:order val="3"/>
          <c:tx>
            <c:strRef>
              <c:f>'ECMS Scan Pjts (2)'!$F$20</c:f>
              <c:strCache>
                <c:ptCount val="1"/>
                <c:pt idx="0">
                  <c:v>Pre-Qual Reviews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(2)'!$F$51:$F$86</c:f>
              <c:numCache/>
            </c:numRef>
          </c:val>
          <c:smooth val="0"/>
        </c:ser>
        <c:ser>
          <c:idx val="4"/>
          <c:order val="4"/>
          <c:tx>
            <c:strRef>
              <c:f>'ECMS Scan Pjts (2)'!$G$20</c:f>
              <c:strCache>
                <c:ptCount val="1"/>
                <c:pt idx="0">
                  <c:v>OD&amp;T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(2)'!$G$51:$G$86</c:f>
              <c:numCache/>
            </c:numRef>
          </c:val>
          <c:smooth val="0"/>
        </c:ser>
        <c:ser>
          <c:idx val="5"/>
          <c:order val="5"/>
          <c:tx>
            <c:strRef>
              <c:f>'ECMS Scan Pjts (2)'!$H$20</c:f>
              <c:strCache>
                <c:ptCount val="1"/>
                <c:pt idx="0">
                  <c:v>Call for Projects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(2)'!$H$51:$H$86</c:f>
              <c:numCache/>
            </c:numRef>
          </c:val>
          <c:smooth val="0"/>
        </c:ser>
        <c:ser>
          <c:idx val="6"/>
          <c:order val="6"/>
          <c:tx>
            <c:strRef>
              <c:f>'ECMS Scan Pjts (2)'!$I$20</c:f>
              <c:strCache>
                <c:ptCount val="1"/>
                <c:pt idx="0">
                  <c:v>Labor Relations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'ECMS Scan Pjts (2)'!$B$51:$B$86</c:f>
              <c:strCache/>
            </c:strRef>
          </c:cat>
          <c:val>
            <c:numRef>
              <c:f>'ECMS Scan Pjts (2)'!$I$51:$I$86</c:f>
              <c:numCache/>
            </c:numRef>
          </c:val>
          <c:smooth val="0"/>
        </c:ser>
        <c:marker val="1"/>
        <c:axId val="34724356"/>
        <c:axId val="44083749"/>
      </c:lineChart>
      <c:date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0"/>
        <c:noMultiLvlLbl val="0"/>
      </c:dateAx>
      <c:valAx>
        <c:axId val="44083749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Scanning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2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"/>
          <c:w val="0.2135"/>
          <c:h val="0.4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8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9050" y="561975"/>
        <a:ext cx="5810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7</xdr:col>
      <xdr:colOff>495300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050" y="619125"/>
        <a:ext cx="6276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8</xdr:col>
      <xdr:colOff>95250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619125"/>
        <a:ext cx="6162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8</xdr:col>
      <xdr:colOff>209550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19050" y="619125"/>
        <a:ext cx="5981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8</xdr:col>
      <xdr:colOff>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619125"/>
        <a:ext cx="6096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8</xdr:col>
      <xdr:colOff>19050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619125"/>
        <a:ext cx="5791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542925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590550"/>
        <a:ext cx="6372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561975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590550"/>
        <a:ext cx="6467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pane ySplit="57" topLeftCell="BM85" activePane="bottomLeft" state="frozen"/>
      <selection pane="topLeft" activeCell="A1" sqref="A1"/>
      <selection pane="bottomLeft" activeCell="B96" sqref="B96"/>
    </sheetView>
  </sheetViews>
  <sheetFormatPr defaultColWidth="9.140625" defaultRowHeight="12.75"/>
  <cols>
    <col min="1" max="1" width="10.8515625" style="0" customWidth="1"/>
    <col min="2" max="2" width="9.140625" style="1" customWidth="1"/>
    <col min="3" max="3" width="13.8515625" style="10" bestFit="1" customWidth="1"/>
    <col min="4" max="4" width="13.28125" style="10" bestFit="1" customWidth="1"/>
    <col min="5" max="5" width="13.57421875" style="0" bestFit="1" customWidth="1"/>
    <col min="6" max="6" width="13.421875" style="0" customWidth="1"/>
    <col min="7" max="7" width="12.8515625" style="20" hidden="1" customWidth="1"/>
  </cols>
  <sheetData>
    <row r="1" ht="18">
      <c r="A1" s="3" t="s">
        <v>50</v>
      </c>
    </row>
    <row r="2" spans="1:7" s="30" customFormat="1" ht="15.75">
      <c r="A2" s="34" t="s">
        <v>18</v>
      </c>
      <c r="B2" s="31"/>
      <c r="D2" s="32"/>
      <c r="G2" s="33"/>
    </row>
    <row r="3" ht="6.75" customHeight="1"/>
    <row r="4" ht="3" customHeight="1"/>
    <row r="5" ht="12.75" hidden="1"/>
    <row r="7" ht="8.25" customHeight="1"/>
    <row r="23" ht="6.75" customHeight="1"/>
    <row r="24" ht="5.25" customHeight="1"/>
    <row r="25" ht="12.75" hidden="1"/>
    <row r="26" ht="3.75" customHeight="1" hidden="1"/>
    <row r="27" spans="1:7" ht="25.5" customHeight="1">
      <c r="A27" s="4" t="s">
        <v>1</v>
      </c>
      <c r="B27" s="19" t="s">
        <v>0</v>
      </c>
      <c r="C27" s="17" t="s">
        <v>9</v>
      </c>
      <c r="D27" s="18" t="s">
        <v>10</v>
      </c>
      <c r="E27" s="57" t="s">
        <v>12</v>
      </c>
      <c r="F27" s="57"/>
      <c r="G27" s="21" t="s">
        <v>8</v>
      </c>
    </row>
    <row r="28" spans="1:7" s="15" customFormat="1" ht="12.75" hidden="1">
      <c r="A28" t="s">
        <v>2</v>
      </c>
      <c r="B28" s="8">
        <v>39448</v>
      </c>
      <c r="C28" s="10">
        <v>57034</v>
      </c>
      <c r="D28" s="13"/>
      <c r="E28" s="12"/>
      <c r="F28" s="14"/>
      <c r="G28" s="22"/>
    </row>
    <row r="29" spans="1:7" s="15" customFormat="1" ht="12.75" hidden="1">
      <c r="A29" t="s">
        <v>2</v>
      </c>
      <c r="B29" s="8">
        <v>39479</v>
      </c>
      <c r="C29" s="10">
        <v>57198</v>
      </c>
      <c r="D29" s="13">
        <f>C29-C28</f>
        <v>164</v>
      </c>
      <c r="E29" s="12"/>
      <c r="F29" s="14"/>
      <c r="G29" s="22"/>
    </row>
    <row r="30" spans="1:7" s="15" customFormat="1" ht="12.75" hidden="1">
      <c r="A30" t="s">
        <v>2</v>
      </c>
      <c r="B30" s="8">
        <v>39508</v>
      </c>
      <c r="C30" s="10">
        <v>57416</v>
      </c>
      <c r="D30" s="13">
        <f aca="true" t="shared" si="0" ref="D30:D68">C30-C29</f>
        <v>218</v>
      </c>
      <c r="E30" s="12"/>
      <c r="F30" s="14"/>
      <c r="G30" s="22"/>
    </row>
    <row r="31" spans="1:7" s="15" customFormat="1" ht="12.75" hidden="1">
      <c r="A31" t="s">
        <v>2</v>
      </c>
      <c r="B31" s="8">
        <v>39539</v>
      </c>
      <c r="C31" s="10">
        <v>57763</v>
      </c>
      <c r="D31" s="13">
        <f t="shared" si="0"/>
        <v>347</v>
      </c>
      <c r="E31" s="12"/>
      <c r="F31" s="14"/>
      <c r="G31" s="22"/>
    </row>
    <row r="32" spans="1:4" ht="12.75" hidden="1">
      <c r="A32" t="s">
        <v>2</v>
      </c>
      <c r="B32" s="2">
        <v>39569</v>
      </c>
      <c r="C32" s="10">
        <v>57888</v>
      </c>
      <c r="D32" s="13">
        <f t="shared" si="0"/>
        <v>125</v>
      </c>
    </row>
    <row r="33" spans="1:7" ht="12.75" hidden="1">
      <c r="A33" s="5" t="s">
        <v>2</v>
      </c>
      <c r="B33" s="9">
        <v>39600</v>
      </c>
      <c r="C33" s="11">
        <v>57780</v>
      </c>
      <c r="D33" s="16">
        <f t="shared" si="0"/>
        <v>-108</v>
      </c>
      <c r="E33" s="6" t="s">
        <v>11</v>
      </c>
      <c r="F33" s="7">
        <f>SUM(C28:C33)/6</f>
        <v>57513.166666666664</v>
      </c>
      <c r="G33" s="23">
        <f>F33-SUM(C28:C33)</f>
        <v>-287565.8333333333</v>
      </c>
    </row>
    <row r="34" spans="1:4" ht="12.75" hidden="1">
      <c r="A34" t="s">
        <v>3</v>
      </c>
      <c r="B34" s="2">
        <v>39630</v>
      </c>
      <c r="C34" s="10">
        <v>57693</v>
      </c>
      <c r="D34" s="13">
        <f t="shared" si="0"/>
        <v>-87</v>
      </c>
    </row>
    <row r="35" spans="1:4" ht="12.75" hidden="1">
      <c r="A35" t="s">
        <v>3</v>
      </c>
      <c r="B35" s="2">
        <v>39661</v>
      </c>
      <c r="C35" s="10">
        <v>58027</v>
      </c>
      <c r="D35" s="13">
        <f t="shared" si="0"/>
        <v>334</v>
      </c>
    </row>
    <row r="36" spans="1:4" ht="12.75" hidden="1">
      <c r="A36" t="s">
        <v>3</v>
      </c>
      <c r="B36" s="2">
        <v>39692</v>
      </c>
      <c r="C36" s="10">
        <v>57394</v>
      </c>
      <c r="D36" s="13">
        <f t="shared" si="0"/>
        <v>-633</v>
      </c>
    </row>
    <row r="37" spans="1:4" ht="12.75" hidden="1">
      <c r="A37" t="s">
        <v>3</v>
      </c>
      <c r="B37" s="2">
        <v>39722</v>
      </c>
      <c r="C37" s="10">
        <v>57459</v>
      </c>
      <c r="D37" s="13">
        <f t="shared" si="0"/>
        <v>65</v>
      </c>
    </row>
    <row r="38" spans="1:4" ht="12.75" hidden="1">
      <c r="A38" t="s">
        <v>3</v>
      </c>
      <c r="B38" s="2">
        <v>39753</v>
      </c>
      <c r="C38" s="10">
        <v>57407</v>
      </c>
      <c r="D38" s="13">
        <f t="shared" si="0"/>
        <v>-52</v>
      </c>
    </row>
    <row r="39" spans="1:4" ht="12.75" hidden="1">
      <c r="A39" t="s">
        <v>3</v>
      </c>
      <c r="B39" s="2">
        <v>39783</v>
      </c>
      <c r="C39" s="10">
        <v>57640</v>
      </c>
      <c r="D39" s="13">
        <f t="shared" si="0"/>
        <v>233</v>
      </c>
    </row>
    <row r="40" spans="1:4" ht="12.75" hidden="1">
      <c r="A40" t="s">
        <v>3</v>
      </c>
      <c r="B40" s="2">
        <v>39814</v>
      </c>
      <c r="C40" s="10">
        <v>57699</v>
      </c>
      <c r="D40" s="13">
        <f t="shared" si="0"/>
        <v>59</v>
      </c>
    </row>
    <row r="41" spans="1:4" ht="12.75" hidden="1">
      <c r="A41" t="s">
        <v>3</v>
      </c>
      <c r="B41" s="2">
        <v>39845</v>
      </c>
      <c r="C41" s="10">
        <v>58064</v>
      </c>
      <c r="D41" s="13">
        <f t="shared" si="0"/>
        <v>365</v>
      </c>
    </row>
    <row r="42" spans="1:4" ht="12.75" hidden="1">
      <c r="A42" t="s">
        <v>3</v>
      </c>
      <c r="B42" s="2">
        <v>39873</v>
      </c>
      <c r="C42" s="10">
        <v>57921</v>
      </c>
      <c r="D42" s="13">
        <f t="shared" si="0"/>
        <v>-143</v>
      </c>
    </row>
    <row r="43" spans="1:4" ht="12.75" hidden="1">
      <c r="A43" t="s">
        <v>3</v>
      </c>
      <c r="B43" s="2">
        <v>39904</v>
      </c>
      <c r="C43" s="10">
        <v>58036</v>
      </c>
      <c r="D43" s="13">
        <f t="shared" si="0"/>
        <v>115</v>
      </c>
    </row>
    <row r="44" spans="1:4" ht="12.75" hidden="1">
      <c r="A44" t="s">
        <v>3</v>
      </c>
      <c r="B44" s="2">
        <v>39934</v>
      </c>
      <c r="C44" s="10">
        <v>58042</v>
      </c>
      <c r="D44" s="13">
        <f t="shared" si="0"/>
        <v>6</v>
      </c>
    </row>
    <row r="45" spans="1:7" ht="12.75" hidden="1">
      <c r="A45" s="5" t="s">
        <v>3</v>
      </c>
      <c r="B45" s="9">
        <v>39965</v>
      </c>
      <c r="C45" s="11">
        <v>57956</v>
      </c>
      <c r="D45" s="16">
        <f t="shared" si="0"/>
        <v>-86</v>
      </c>
      <c r="E45" s="6" t="s">
        <v>13</v>
      </c>
      <c r="F45" s="36">
        <f>SUM(C34:C45)/12</f>
        <v>57778.166666666664</v>
      </c>
      <c r="G45" s="23">
        <f>F45-SUM(C34:C45)</f>
        <v>-635559.8333333334</v>
      </c>
    </row>
    <row r="46" spans="1:4" ht="12.75" hidden="1">
      <c r="A46" t="s">
        <v>6</v>
      </c>
      <c r="B46" s="2">
        <v>39995</v>
      </c>
      <c r="C46" s="10">
        <v>57760</v>
      </c>
      <c r="D46" s="13">
        <f>C46-C45</f>
        <v>-196</v>
      </c>
    </row>
    <row r="47" spans="1:4" ht="12.75" hidden="1">
      <c r="A47" t="s">
        <v>6</v>
      </c>
      <c r="B47" s="2">
        <v>40026</v>
      </c>
      <c r="C47" s="10">
        <v>57820</v>
      </c>
      <c r="D47" s="13">
        <f t="shared" si="0"/>
        <v>60</v>
      </c>
    </row>
    <row r="48" spans="1:4" ht="12.75" hidden="1">
      <c r="A48" t="s">
        <v>6</v>
      </c>
      <c r="B48" s="2">
        <v>40057</v>
      </c>
      <c r="C48" s="10">
        <v>57968</v>
      </c>
      <c r="D48" s="13">
        <f t="shared" si="0"/>
        <v>148</v>
      </c>
    </row>
    <row r="49" spans="1:4" ht="12.75" hidden="1">
      <c r="A49" t="s">
        <v>6</v>
      </c>
      <c r="B49" s="2">
        <v>40087</v>
      </c>
      <c r="C49" s="10">
        <v>57827</v>
      </c>
      <c r="D49" s="13">
        <f t="shared" si="0"/>
        <v>-141</v>
      </c>
    </row>
    <row r="50" spans="1:4" ht="12.75" hidden="1">
      <c r="A50" t="s">
        <v>6</v>
      </c>
      <c r="B50" s="2">
        <v>40118</v>
      </c>
      <c r="C50" s="10">
        <v>57870</v>
      </c>
      <c r="D50" s="13">
        <f t="shared" si="0"/>
        <v>43</v>
      </c>
    </row>
    <row r="51" spans="1:4" ht="12.75" hidden="1">
      <c r="A51" t="s">
        <v>6</v>
      </c>
      <c r="B51" s="2">
        <v>40148</v>
      </c>
      <c r="C51" s="10">
        <v>57915</v>
      </c>
      <c r="D51" s="13">
        <f t="shared" si="0"/>
        <v>45</v>
      </c>
    </row>
    <row r="52" spans="1:4" ht="12.75" hidden="1">
      <c r="A52" t="s">
        <v>6</v>
      </c>
      <c r="B52" s="2">
        <v>40179</v>
      </c>
      <c r="C52" s="10">
        <v>58057</v>
      </c>
      <c r="D52" s="13">
        <f t="shared" si="0"/>
        <v>142</v>
      </c>
    </row>
    <row r="53" spans="1:4" ht="12.75" hidden="1">
      <c r="A53" t="s">
        <v>6</v>
      </c>
      <c r="B53" s="2">
        <v>40210</v>
      </c>
      <c r="C53" s="10">
        <v>58379</v>
      </c>
      <c r="D53" s="13">
        <f t="shared" si="0"/>
        <v>322</v>
      </c>
    </row>
    <row r="54" spans="1:4" ht="12.75" hidden="1">
      <c r="A54" t="s">
        <v>6</v>
      </c>
      <c r="B54" s="2">
        <v>40238</v>
      </c>
      <c r="C54" s="10">
        <v>58816</v>
      </c>
      <c r="D54" s="13">
        <f t="shared" si="0"/>
        <v>437</v>
      </c>
    </row>
    <row r="55" spans="1:4" ht="12.75" hidden="1">
      <c r="A55" t="s">
        <v>6</v>
      </c>
      <c r="B55" s="2">
        <v>40269</v>
      </c>
      <c r="C55" s="10">
        <v>58752</v>
      </c>
      <c r="D55" s="13">
        <f t="shared" si="0"/>
        <v>-64</v>
      </c>
    </row>
    <row r="56" spans="1:4" ht="12.75" hidden="1">
      <c r="A56" t="s">
        <v>6</v>
      </c>
      <c r="B56" s="2">
        <v>40299</v>
      </c>
      <c r="C56" s="10">
        <v>58882</v>
      </c>
      <c r="D56" s="13">
        <f t="shared" si="0"/>
        <v>130</v>
      </c>
    </row>
    <row r="57" spans="1:7" ht="12.75" hidden="1">
      <c r="A57" s="5" t="s">
        <v>6</v>
      </c>
      <c r="B57" s="9">
        <v>40330</v>
      </c>
      <c r="C57" s="11">
        <v>58932</v>
      </c>
      <c r="D57" s="16">
        <f t="shared" si="0"/>
        <v>50</v>
      </c>
      <c r="E57" s="6" t="s">
        <v>14</v>
      </c>
      <c r="F57" s="7">
        <f>SUM(C46:C57)/12</f>
        <v>58248.166666666664</v>
      </c>
      <c r="G57" s="23">
        <f>F57-SUM(C46:C57)</f>
        <v>-640729.8333333334</v>
      </c>
    </row>
    <row r="58" spans="1:4" ht="12.75">
      <c r="A58" s="12" t="s">
        <v>55</v>
      </c>
      <c r="B58" s="2">
        <v>40360</v>
      </c>
      <c r="C58" s="10">
        <v>58922</v>
      </c>
      <c r="D58" s="13">
        <f>C58-C57</f>
        <v>-10</v>
      </c>
    </row>
    <row r="59" spans="1:4" ht="12.75">
      <c r="A59" s="12" t="s">
        <v>55</v>
      </c>
      <c r="B59" s="2">
        <v>40391</v>
      </c>
      <c r="C59" s="10">
        <v>58930</v>
      </c>
      <c r="D59" s="13">
        <f>C59-C58</f>
        <v>8</v>
      </c>
    </row>
    <row r="60" spans="1:4" ht="12.75">
      <c r="A60" s="12" t="s">
        <v>55</v>
      </c>
      <c r="B60" s="2">
        <v>40422</v>
      </c>
      <c r="C60" s="10">
        <v>59200</v>
      </c>
      <c r="D60" s="13">
        <f t="shared" si="0"/>
        <v>270</v>
      </c>
    </row>
    <row r="61" spans="1:4" ht="12.75">
      <c r="A61" s="12" t="s">
        <v>55</v>
      </c>
      <c r="B61" s="2">
        <v>40452</v>
      </c>
      <c r="C61" s="10">
        <v>59345</v>
      </c>
      <c r="D61" s="13">
        <f t="shared" si="0"/>
        <v>145</v>
      </c>
    </row>
    <row r="62" spans="1:4" ht="12.75">
      <c r="A62" s="12" t="s">
        <v>55</v>
      </c>
      <c r="B62" s="2">
        <v>40483</v>
      </c>
      <c r="C62" s="10">
        <v>59738</v>
      </c>
      <c r="D62" s="13">
        <f t="shared" si="0"/>
        <v>393</v>
      </c>
    </row>
    <row r="63" spans="1:4" ht="12.75">
      <c r="A63" s="12" t="s">
        <v>55</v>
      </c>
      <c r="B63" s="2">
        <v>40513</v>
      </c>
      <c r="C63" s="10">
        <v>59974</v>
      </c>
      <c r="D63" s="13">
        <f t="shared" si="0"/>
        <v>236</v>
      </c>
    </row>
    <row r="64" spans="1:4" ht="12.75">
      <c r="A64" s="12" t="s">
        <v>55</v>
      </c>
      <c r="B64" s="2">
        <v>40544</v>
      </c>
      <c r="C64" s="10">
        <v>60107</v>
      </c>
      <c r="D64" s="13">
        <f t="shared" si="0"/>
        <v>133</v>
      </c>
    </row>
    <row r="65" spans="1:4" ht="12.75">
      <c r="A65" s="12" t="s">
        <v>55</v>
      </c>
      <c r="B65" s="2">
        <v>40575</v>
      </c>
      <c r="C65" s="10">
        <v>60575</v>
      </c>
      <c r="D65" s="13">
        <f t="shared" si="0"/>
        <v>468</v>
      </c>
    </row>
    <row r="66" spans="1:4" ht="12.75">
      <c r="A66" s="12" t="s">
        <v>55</v>
      </c>
      <c r="B66" s="2">
        <v>40603</v>
      </c>
      <c r="C66" s="10">
        <v>60861</v>
      </c>
      <c r="D66" s="13">
        <f t="shared" si="0"/>
        <v>286</v>
      </c>
    </row>
    <row r="67" spans="1:4" ht="12.75">
      <c r="A67" s="12" t="s">
        <v>55</v>
      </c>
      <c r="B67" s="2">
        <v>40634</v>
      </c>
      <c r="C67" s="10">
        <v>60979</v>
      </c>
      <c r="D67" s="13">
        <f t="shared" si="0"/>
        <v>118</v>
      </c>
    </row>
    <row r="68" spans="1:4" ht="12.75">
      <c r="A68" s="12" t="s">
        <v>55</v>
      </c>
      <c r="B68" s="2">
        <v>40664</v>
      </c>
      <c r="C68" s="10">
        <v>61316</v>
      </c>
      <c r="D68" s="13">
        <f t="shared" si="0"/>
        <v>337</v>
      </c>
    </row>
    <row r="69" spans="1:6" ht="12.75">
      <c r="A69" s="38" t="s">
        <v>55</v>
      </c>
      <c r="B69" s="9">
        <v>40695</v>
      </c>
      <c r="C69" s="11">
        <v>61824</v>
      </c>
      <c r="D69" s="16">
        <f aca="true" t="shared" si="1" ref="D69:D88">C69-C68</f>
        <v>508</v>
      </c>
      <c r="E69" s="6" t="s">
        <v>59</v>
      </c>
      <c r="F69" s="7">
        <f>SUM(C58:C69)/12</f>
        <v>60147.583333333336</v>
      </c>
    </row>
    <row r="70" spans="1:4" ht="12.75">
      <c r="A70" s="12" t="s">
        <v>54</v>
      </c>
      <c r="B70" s="2">
        <v>40725</v>
      </c>
      <c r="C70" s="10">
        <v>62136</v>
      </c>
      <c r="D70" s="13">
        <f t="shared" si="1"/>
        <v>312</v>
      </c>
    </row>
    <row r="71" spans="1:4" ht="12.75">
      <c r="A71" s="12" t="s">
        <v>54</v>
      </c>
      <c r="B71" s="2">
        <v>40756</v>
      </c>
      <c r="C71" s="10">
        <v>62493</v>
      </c>
      <c r="D71" s="13">
        <f t="shared" si="1"/>
        <v>357</v>
      </c>
    </row>
    <row r="72" spans="1:4" ht="12.75">
      <c r="A72" s="12" t="s">
        <v>54</v>
      </c>
      <c r="B72" s="2">
        <v>40787</v>
      </c>
      <c r="C72" s="10">
        <v>62863</v>
      </c>
      <c r="D72" s="13">
        <f t="shared" si="1"/>
        <v>370</v>
      </c>
    </row>
    <row r="73" spans="1:4" ht="12.75">
      <c r="A73" s="12" t="s">
        <v>54</v>
      </c>
      <c r="B73" s="2">
        <v>40817</v>
      </c>
      <c r="C73" s="10">
        <v>63039</v>
      </c>
      <c r="D73" s="13">
        <f t="shared" si="1"/>
        <v>176</v>
      </c>
    </row>
    <row r="74" spans="1:4" ht="12.75">
      <c r="A74" s="12" t="s">
        <v>54</v>
      </c>
      <c r="B74" s="2">
        <v>40848</v>
      </c>
      <c r="C74" s="10">
        <v>63169</v>
      </c>
      <c r="D74" s="13">
        <f t="shared" si="1"/>
        <v>130</v>
      </c>
    </row>
    <row r="75" spans="1:4" ht="12.75">
      <c r="A75" s="12" t="s">
        <v>54</v>
      </c>
      <c r="B75" s="2">
        <v>40878</v>
      </c>
      <c r="C75" s="10">
        <v>63538</v>
      </c>
      <c r="D75" s="13">
        <f t="shared" si="1"/>
        <v>369</v>
      </c>
    </row>
    <row r="76" spans="1:4" ht="12.75">
      <c r="A76" s="12" t="s">
        <v>54</v>
      </c>
      <c r="B76" s="2">
        <v>40909</v>
      </c>
      <c r="C76" s="10">
        <v>63712</v>
      </c>
      <c r="D76" s="13">
        <f t="shared" si="1"/>
        <v>174</v>
      </c>
    </row>
    <row r="77" spans="1:4" ht="12.75">
      <c r="A77" s="12" t="s">
        <v>54</v>
      </c>
      <c r="B77" s="2">
        <v>40940</v>
      </c>
      <c r="C77" s="10">
        <v>63877</v>
      </c>
      <c r="D77" s="13">
        <f t="shared" si="1"/>
        <v>165</v>
      </c>
    </row>
    <row r="78" spans="1:4" ht="12.75">
      <c r="A78" s="12" t="s">
        <v>54</v>
      </c>
      <c r="B78" s="2">
        <v>40969</v>
      </c>
      <c r="C78" s="10">
        <v>64305</v>
      </c>
      <c r="D78" s="13">
        <f t="shared" si="1"/>
        <v>428</v>
      </c>
    </row>
    <row r="79" spans="1:4" ht="12.75">
      <c r="A79" s="12" t="s">
        <v>54</v>
      </c>
      <c r="B79" s="2">
        <v>41000</v>
      </c>
      <c r="C79" s="10">
        <v>64479</v>
      </c>
      <c r="D79" s="13">
        <f t="shared" si="1"/>
        <v>174</v>
      </c>
    </row>
    <row r="80" spans="1:4" ht="12.75">
      <c r="A80" s="12" t="s">
        <v>54</v>
      </c>
      <c r="B80" s="2">
        <v>41030</v>
      </c>
      <c r="C80" s="10">
        <v>64720</v>
      </c>
      <c r="D80" s="13">
        <f t="shared" si="1"/>
        <v>241</v>
      </c>
    </row>
    <row r="81" spans="1:6" ht="12.75">
      <c r="A81" s="38" t="s">
        <v>54</v>
      </c>
      <c r="B81" s="9">
        <v>41061</v>
      </c>
      <c r="C81" s="11">
        <v>64883</v>
      </c>
      <c r="D81" s="13">
        <f t="shared" si="1"/>
        <v>163</v>
      </c>
      <c r="E81" s="6" t="s">
        <v>60</v>
      </c>
      <c r="F81" s="7">
        <f>SUM(C70:C81)/12</f>
        <v>63601.166666666664</v>
      </c>
    </row>
    <row r="82" spans="1:4" ht="12.75">
      <c r="A82" s="12" t="s">
        <v>61</v>
      </c>
      <c r="B82" s="2">
        <v>41091</v>
      </c>
      <c r="C82" s="10">
        <v>64959</v>
      </c>
      <c r="D82" s="13">
        <f t="shared" si="1"/>
        <v>76</v>
      </c>
    </row>
    <row r="83" spans="1:4" ht="12.75">
      <c r="A83" s="12" t="s">
        <v>61</v>
      </c>
      <c r="B83" s="2">
        <v>41122</v>
      </c>
      <c r="C83" s="10">
        <v>65071</v>
      </c>
      <c r="D83" s="13">
        <f t="shared" si="1"/>
        <v>112</v>
      </c>
    </row>
    <row r="84" spans="1:4" ht="12.75">
      <c r="A84" s="12" t="s">
        <v>61</v>
      </c>
      <c r="B84" s="2">
        <v>41153</v>
      </c>
      <c r="C84" s="10">
        <v>65222</v>
      </c>
      <c r="D84" s="13">
        <f t="shared" si="1"/>
        <v>151</v>
      </c>
    </row>
    <row r="85" spans="1:4" ht="12.75">
      <c r="A85" s="12" t="s">
        <v>61</v>
      </c>
      <c r="B85" s="2">
        <v>41183</v>
      </c>
      <c r="C85" s="10">
        <v>65470</v>
      </c>
      <c r="D85" s="13">
        <f t="shared" si="1"/>
        <v>248</v>
      </c>
    </row>
    <row r="86" spans="1:4" ht="12.75">
      <c r="A86" s="12" t="s">
        <v>61</v>
      </c>
      <c r="B86" s="2">
        <v>41214</v>
      </c>
      <c r="C86" s="10">
        <v>65641</v>
      </c>
      <c r="D86" s="13">
        <f t="shared" si="1"/>
        <v>171</v>
      </c>
    </row>
    <row r="87" spans="1:4" ht="12.75">
      <c r="A87" s="12" t="s">
        <v>61</v>
      </c>
      <c r="B87" s="2">
        <v>41244</v>
      </c>
      <c r="C87" s="10">
        <v>65833</v>
      </c>
      <c r="D87" s="13">
        <f t="shared" si="1"/>
        <v>192</v>
      </c>
    </row>
    <row r="88" spans="1:4" ht="12.75">
      <c r="A88" s="12" t="s">
        <v>61</v>
      </c>
      <c r="B88" s="2">
        <v>41275</v>
      </c>
      <c r="C88" s="10">
        <v>66088</v>
      </c>
      <c r="D88" s="13">
        <f t="shared" si="1"/>
        <v>255</v>
      </c>
    </row>
    <row r="89" spans="1:4" ht="12.75">
      <c r="A89" s="12" t="s">
        <v>61</v>
      </c>
      <c r="B89" s="2">
        <v>41306</v>
      </c>
      <c r="D89" s="13"/>
    </row>
    <row r="90" spans="1:4" ht="12.75">
      <c r="A90" s="12" t="s">
        <v>61</v>
      </c>
      <c r="B90" s="2">
        <v>41334</v>
      </c>
      <c r="D90" s="13">
        <f>C90-C89</f>
        <v>0</v>
      </c>
    </row>
    <row r="91" spans="1:4" ht="12.75">
      <c r="A91" s="12" t="s">
        <v>61</v>
      </c>
      <c r="B91" s="2">
        <v>41365</v>
      </c>
      <c r="D91" s="13">
        <f>C91-C90</f>
        <v>0</v>
      </c>
    </row>
    <row r="92" spans="1:4" ht="12.75">
      <c r="A92" s="12" t="s">
        <v>61</v>
      </c>
      <c r="B92" s="2">
        <v>41395</v>
      </c>
      <c r="D92" s="13">
        <f>C92-C91</f>
        <v>0</v>
      </c>
    </row>
    <row r="93" spans="1:6" ht="12.75">
      <c r="A93" s="38" t="s">
        <v>61</v>
      </c>
      <c r="B93" s="9">
        <v>41426</v>
      </c>
      <c r="C93" s="11"/>
      <c r="D93" s="16">
        <f>C93-C92</f>
        <v>0</v>
      </c>
      <c r="E93" s="6" t="s">
        <v>62</v>
      </c>
      <c r="F93" s="7">
        <f>SUM(C82:C93)/12</f>
        <v>38190.333333333336</v>
      </c>
    </row>
  </sheetData>
  <sheetProtection/>
  <mergeCells count="1">
    <mergeCell ref="E27:F27"/>
  </mergeCells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pane ySplit="56" topLeftCell="BM81" activePane="bottomLeft" state="frozen"/>
      <selection pane="topLeft" activeCell="A1" sqref="A1"/>
      <selection pane="bottomLeft" activeCell="E88" sqref="E88"/>
    </sheetView>
  </sheetViews>
  <sheetFormatPr defaultColWidth="9.140625" defaultRowHeight="12.75"/>
  <cols>
    <col min="1" max="1" width="10.8515625" style="0" customWidth="1"/>
    <col min="2" max="2" width="9.140625" style="1" customWidth="1"/>
    <col min="3" max="3" width="15.421875" style="10" bestFit="1" customWidth="1"/>
    <col min="4" max="4" width="13.28125" style="10" bestFit="1" customWidth="1"/>
    <col min="5" max="5" width="14.28125" style="10" customWidth="1"/>
    <col min="6" max="6" width="13.57421875" style="0" bestFit="1" customWidth="1"/>
    <col min="7" max="7" width="10.421875" style="0" bestFit="1" customWidth="1"/>
    <col min="8" max="8" width="9.421875" style="20" bestFit="1" customWidth="1"/>
  </cols>
  <sheetData>
    <row r="1" ht="18">
      <c r="A1" s="3" t="s">
        <v>50</v>
      </c>
    </row>
    <row r="2" spans="1:8" s="30" customFormat="1" ht="15.75">
      <c r="A2" s="34" t="s">
        <v>19</v>
      </c>
      <c r="B2" s="31"/>
      <c r="D2" s="32"/>
      <c r="E2" s="32"/>
      <c r="H2" s="33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8" ht="38.25">
      <c r="A26" s="26" t="s">
        <v>15</v>
      </c>
      <c r="B26" s="19" t="s">
        <v>0</v>
      </c>
      <c r="C26" s="24" t="s">
        <v>20</v>
      </c>
      <c r="D26" s="25" t="s">
        <v>52</v>
      </c>
      <c r="E26" s="25" t="s">
        <v>51</v>
      </c>
      <c r="F26" s="26"/>
      <c r="G26" s="24" t="s">
        <v>17</v>
      </c>
      <c r="H26" s="27" t="s">
        <v>16</v>
      </c>
    </row>
    <row r="27" spans="1:8" s="15" customFormat="1" ht="12.75" hidden="1">
      <c r="A27" t="s">
        <v>2</v>
      </c>
      <c r="B27" s="8">
        <v>39448</v>
      </c>
      <c r="C27" s="10">
        <v>196</v>
      </c>
      <c r="D27" s="13">
        <v>124</v>
      </c>
      <c r="E27" s="13"/>
      <c r="F27" s="12"/>
      <c r="G27" s="14"/>
      <c r="H27" s="22"/>
    </row>
    <row r="28" spans="1:8" s="15" customFormat="1" ht="12.75" hidden="1">
      <c r="A28" t="s">
        <v>2</v>
      </c>
      <c r="B28" s="8">
        <v>39479</v>
      </c>
      <c r="C28" s="10">
        <v>301</v>
      </c>
      <c r="D28" s="13">
        <v>9</v>
      </c>
      <c r="E28" s="13"/>
      <c r="F28" s="12"/>
      <c r="G28" s="14"/>
      <c r="H28" s="22"/>
    </row>
    <row r="29" spans="1:8" s="15" customFormat="1" ht="12.75" hidden="1">
      <c r="A29" t="s">
        <v>2</v>
      </c>
      <c r="B29" s="8">
        <v>39508</v>
      </c>
      <c r="C29" s="10">
        <v>349</v>
      </c>
      <c r="D29" s="13">
        <v>63</v>
      </c>
      <c r="E29" s="13"/>
      <c r="F29" s="12"/>
      <c r="G29" s="14"/>
      <c r="H29" s="22"/>
    </row>
    <row r="30" spans="1:8" s="15" customFormat="1" ht="12.75" hidden="1">
      <c r="A30" t="s">
        <v>2</v>
      </c>
      <c r="B30" s="8">
        <v>39539</v>
      </c>
      <c r="C30" s="10">
        <v>340</v>
      </c>
      <c r="D30" s="13">
        <v>61</v>
      </c>
      <c r="E30" s="13"/>
      <c r="F30" s="12"/>
      <c r="G30" s="14"/>
      <c r="H30" s="22"/>
    </row>
    <row r="31" spans="1:5" ht="12.75" hidden="1">
      <c r="A31" t="s">
        <v>2</v>
      </c>
      <c r="B31" s="2">
        <v>39569</v>
      </c>
      <c r="C31" s="10">
        <v>77</v>
      </c>
      <c r="D31" s="13">
        <v>238</v>
      </c>
      <c r="E31" s="13"/>
    </row>
    <row r="32" spans="1:8" ht="12.75" hidden="1">
      <c r="A32" s="5" t="s">
        <v>2</v>
      </c>
      <c r="B32" s="9">
        <v>39600</v>
      </c>
      <c r="C32" s="11">
        <v>229</v>
      </c>
      <c r="D32" s="16">
        <v>216</v>
      </c>
      <c r="E32" s="16"/>
      <c r="F32" s="6" t="s">
        <v>4</v>
      </c>
      <c r="G32" s="7">
        <f>SUM(C27:C32)</f>
        <v>1492</v>
      </c>
      <c r="H32" s="23">
        <f>SUM(D27:D32)</f>
        <v>711</v>
      </c>
    </row>
    <row r="33" spans="1:5" ht="12.75" hidden="1">
      <c r="A33" t="s">
        <v>3</v>
      </c>
      <c r="B33" s="2">
        <v>39630</v>
      </c>
      <c r="C33" s="10">
        <v>187</v>
      </c>
      <c r="D33" s="13">
        <v>529</v>
      </c>
      <c r="E33" s="35" t="s">
        <v>53</v>
      </c>
    </row>
    <row r="34" spans="1:5" ht="12.75" hidden="1">
      <c r="A34" t="s">
        <v>3</v>
      </c>
      <c r="B34" s="2">
        <v>39661</v>
      </c>
      <c r="C34" s="10">
        <v>330</v>
      </c>
      <c r="D34" s="13">
        <v>187</v>
      </c>
      <c r="E34" s="35" t="s">
        <v>53</v>
      </c>
    </row>
    <row r="35" spans="1:5" ht="12.75" hidden="1">
      <c r="A35" t="s">
        <v>3</v>
      </c>
      <c r="B35" s="2">
        <v>39692</v>
      </c>
      <c r="C35" s="10">
        <v>330</v>
      </c>
      <c r="D35" s="13">
        <v>688</v>
      </c>
      <c r="E35" s="35" t="s">
        <v>53</v>
      </c>
    </row>
    <row r="36" spans="1:5" ht="12.75" hidden="1">
      <c r="A36" t="s">
        <v>3</v>
      </c>
      <c r="B36" s="2">
        <v>39722</v>
      </c>
      <c r="C36" s="10">
        <v>195</v>
      </c>
      <c r="D36" s="13">
        <v>89</v>
      </c>
      <c r="E36" s="35" t="s">
        <v>53</v>
      </c>
    </row>
    <row r="37" spans="1:5" ht="12.75" hidden="1">
      <c r="A37" t="s">
        <v>3</v>
      </c>
      <c r="B37" s="2">
        <v>39753</v>
      </c>
      <c r="C37" s="10">
        <v>0</v>
      </c>
      <c r="D37" s="13">
        <v>280</v>
      </c>
      <c r="E37" s="35" t="s">
        <v>53</v>
      </c>
    </row>
    <row r="38" spans="1:5" ht="12.75" hidden="1">
      <c r="A38" t="s">
        <v>3</v>
      </c>
      <c r="B38" s="2">
        <v>39783</v>
      </c>
      <c r="C38" s="10">
        <v>233</v>
      </c>
      <c r="D38" s="13">
        <v>108</v>
      </c>
      <c r="E38" s="35" t="s">
        <v>53</v>
      </c>
    </row>
    <row r="39" spans="1:5" ht="12.75" hidden="1">
      <c r="A39" t="s">
        <v>3</v>
      </c>
      <c r="B39" s="2">
        <v>39814</v>
      </c>
      <c r="C39" s="10">
        <v>120</v>
      </c>
      <c r="D39" s="13">
        <v>25</v>
      </c>
      <c r="E39" s="13">
        <v>94</v>
      </c>
    </row>
    <row r="40" spans="1:5" ht="12.75" hidden="1">
      <c r="A40" t="s">
        <v>3</v>
      </c>
      <c r="B40" s="2">
        <v>39845</v>
      </c>
      <c r="C40" s="10">
        <v>407</v>
      </c>
      <c r="D40" s="13">
        <v>14</v>
      </c>
      <c r="E40" s="13">
        <v>93</v>
      </c>
    </row>
    <row r="41" spans="1:5" ht="12.75" hidden="1">
      <c r="A41" t="s">
        <v>3</v>
      </c>
      <c r="B41" s="2">
        <v>39873</v>
      </c>
      <c r="C41" s="10">
        <v>170</v>
      </c>
      <c r="D41" s="13">
        <v>101</v>
      </c>
      <c r="E41" s="13">
        <v>89</v>
      </c>
    </row>
    <row r="42" spans="1:5" ht="12.75" hidden="1">
      <c r="A42" t="s">
        <v>3</v>
      </c>
      <c r="B42" s="2">
        <v>39904</v>
      </c>
      <c r="C42" s="10">
        <v>411</v>
      </c>
      <c r="D42" s="13">
        <v>310</v>
      </c>
      <c r="E42" s="13">
        <v>19</v>
      </c>
    </row>
    <row r="43" spans="1:5" ht="12.75" hidden="1">
      <c r="A43" t="s">
        <v>3</v>
      </c>
      <c r="B43" s="2">
        <v>39934</v>
      </c>
      <c r="C43" s="10">
        <v>233</v>
      </c>
      <c r="D43" s="13">
        <v>386</v>
      </c>
      <c r="E43" s="13">
        <v>42</v>
      </c>
    </row>
    <row r="44" spans="1:8" ht="12.75" hidden="1">
      <c r="A44" s="5" t="s">
        <v>3</v>
      </c>
      <c r="B44" s="9">
        <v>39965</v>
      </c>
      <c r="C44" s="11">
        <v>193</v>
      </c>
      <c r="D44" s="16">
        <v>354</v>
      </c>
      <c r="E44" s="16">
        <v>23</v>
      </c>
      <c r="F44" s="6" t="s">
        <v>5</v>
      </c>
      <c r="G44" s="7">
        <f>SUM(C33:C44)</f>
        <v>2809</v>
      </c>
      <c r="H44" s="23">
        <f>SUM(D33:E44)</f>
        <v>3431</v>
      </c>
    </row>
    <row r="45" spans="1:5" ht="12.75" hidden="1">
      <c r="A45" t="s">
        <v>6</v>
      </c>
      <c r="B45" s="2">
        <v>39995</v>
      </c>
      <c r="C45" s="10">
        <v>200</v>
      </c>
      <c r="D45" s="13">
        <v>398</v>
      </c>
      <c r="E45" s="13">
        <v>55</v>
      </c>
    </row>
    <row r="46" spans="1:5" ht="12.75" hidden="1">
      <c r="A46" t="s">
        <v>6</v>
      </c>
      <c r="B46" s="2">
        <v>40026</v>
      </c>
      <c r="C46" s="10">
        <v>176</v>
      </c>
      <c r="D46" s="13">
        <v>120</v>
      </c>
      <c r="E46" s="13">
        <v>34</v>
      </c>
    </row>
    <row r="47" spans="1:5" ht="12.75" hidden="1">
      <c r="A47" t="s">
        <v>6</v>
      </c>
      <c r="B47" s="2">
        <v>40057</v>
      </c>
      <c r="C47" s="10">
        <v>291</v>
      </c>
      <c r="D47" s="13">
        <v>28</v>
      </c>
      <c r="E47" s="13">
        <v>121</v>
      </c>
    </row>
    <row r="48" spans="1:5" ht="12.75" hidden="1">
      <c r="A48" t="s">
        <v>6</v>
      </c>
      <c r="B48" s="2">
        <v>40087</v>
      </c>
      <c r="C48" s="10">
        <v>237</v>
      </c>
      <c r="D48" s="13">
        <v>385</v>
      </c>
      <c r="E48" s="13">
        <v>52</v>
      </c>
    </row>
    <row r="49" spans="1:5" ht="12.75" hidden="1">
      <c r="A49" t="s">
        <v>6</v>
      </c>
      <c r="B49" s="2">
        <v>40118</v>
      </c>
      <c r="C49" s="10">
        <v>87</v>
      </c>
      <c r="D49" s="13">
        <v>44</v>
      </c>
      <c r="E49" s="13">
        <v>49</v>
      </c>
    </row>
    <row r="50" spans="1:5" ht="12.75" hidden="1">
      <c r="A50" t="s">
        <v>6</v>
      </c>
      <c r="B50" s="2">
        <v>40148</v>
      </c>
      <c r="C50" s="10">
        <v>203</v>
      </c>
      <c r="D50" s="13">
        <v>102</v>
      </c>
      <c r="E50" s="13">
        <v>26</v>
      </c>
    </row>
    <row r="51" spans="1:5" ht="12.75" hidden="1">
      <c r="A51" t="s">
        <v>6</v>
      </c>
      <c r="B51" s="2">
        <v>40179</v>
      </c>
      <c r="C51" s="10">
        <v>209</v>
      </c>
      <c r="D51" s="13">
        <v>72</v>
      </c>
      <c r="E51" s="13">
        <v>84</v>
      </c>
    </row>
    <row r="52" spans="1:5" ht="12.75" hidden="1">
      <c r="A52" t="s">
        <v>6</v>
      </c>
      <c r="B52" s="2">
        <v>40210</v>
      </c>
      <c r="C52" s="10">
        <v>348</v>
      </c>
      <c r="D52" s="13">
        <v>6</v>
      </c>
      <c r="E52" s="13">
        <v>75</v>
      </c>
    </row>
    <row r="53" spans="1:5" ht="12.75" hidden="1">
      <c r="A53" t="s">
        <v>6</v>
      </c>
      <c r="B53" s="2">
        <v>40238</v>
      </c>
      <c r="C53" s="10">
        <v>444</v>
      </c>
      <c r="D53" s="13">
        <v>7</v>
      </c>
      <c r="E53" s="13">
        <v>44</v>
      </c>
    </row>
    <row r="54" spans="1:5" ht="12.75" hidden="1">
      <c r="A54" t="s">
        <v>6</v>
      </c>
      <c r="B54" s="2">
        <v>40269</v>
      </c>
      <c r="C54" s="10">
        <v>406</v>
      </c>
      <c r="D54" s="13">
        <v>277</v>
      </c>
      <c r="E54" s="13">
        <v>81</v>
      </c>
    </row>
    <row r="55" spans="1:5" ht="12.75" hidden="1">
      <c r="A55" t="s">
        <v>6</v>
      </c>
      <c r="B55" s="2">
        <v>40299</v>
      </c>
      <c r="C55" s="10">
        <v>159</v>
      </c>
      <c r="D55" s="13">
        <v>21</v>
      </c>
      <c r="E55" s="13">
        <v>0</v>
      </c>
    </row>
    <row r="56" spans="1:8" ht="12.75" hidden="1">
      <c r="A56" s="5" t="s">
        <v>6</v>
      </c>
      <c r="B56" s="9">
        <v>40330</v>
      </c>
      <c r="C56" s="11">
        <v>154</v>
      </c>
      <c r="D56" s="16">
        <v>113</v>
      </c>
      <c r="E56" s="16">
        <v>96</v>
      </c>
      <c r="F56" s="6" t="s">
        <v>7</v>
      </c>
      <c r="G56" s="7">
        <f>SUM(C45:C56)</f>
        <v>2914</v>
      </c>
      <c r="H56" s="23">
        <f>SUM(D45:D56)</f>
        <v>1573</v>
      </c>
    </row>
    <row r="57" spans="1:5" ht="12.75">
      <c r="A57" s="12" t="s">
        <v>55</v>
      </c>
      <c r="B57" s="2">
        <v>40360</v>
      </c>
      <c r="C57" s="10">
        <v>131</v>
      </c>
      <c r="D57" s="10">
        <v>132</v>
      </c>
      <c r="E57" s="10">
        <v>86</v>
      </c>
    </row>
    <row r="58" spans="1:5" ht="12.75">
      <c r="A58" s="12" t="s">
        <v>55</v>
      </c>
      <c r="B58" s="2">
        <v>40391</v>
      </c>
      <c r="C58" s="10">
        <v>172</v>
      </c>
      <c r="D58" s="10">
        <v>170</v>
      </c>
      <c r="E58" s="10">
        <v>0</v>
      </c>
    </row>
    <row r="59" spans="1:8" ht="12.75">
      <c r="A59" s="12" t="s">
        <v>55</v>
      </c>
      <c r="B59" s="2">
        <v>40422</v>
      </c>
      <c r="C59" s="10">
        <v>273</v>
      </c>
      <c r="D59" s="10">
        <v>6</v>
      </c>
      <c r="E59" s="10">
        <v>0</v>
      </c>
      <c r="F59" s="47"/>
      <c r="G59" s="48"/>
      <c r="H59" s="49"/>
    </row>
    <row r="60" spans="1:5" ht="12.75">
      <c r="A60" s="12" t="s">
        <v>55</v>
      </c>
      <c r="B60" s="2">
        <v>40452</v>
      </c>
      <c r="C60" s="10">
        <v>149</v>
      </c>
      <c r="D60" s="10">
        <v>0</v>
      </c>
      <c r="E60" s="10">
        <v>102</v>
      </c>
    </row>
    <row r="61" spans="1:5" ht="12.75">
      <c r="A61" s="12" t="s">
        <v>55</v>
      </c>
      <c r="B61" s="2">
        <v>40483</v>
      </c>
      <c r="C61" s="10">
        <v>228</v>
      </c>
      <c r="D61" s="10">
        <v>0</v>
      </c>
      <c r="E61" s="10">
        <v>0</v>
      </c>
    </row>
    <row r="62" spans="1:5" ht="12.75">
      <c r="A62" s="12" t="s">
        <v>55</v>
      </c>
      <c r="B62" s="2">
        <v>40513</v>
      </c>
      <c r="C62" s="10">
        <v>226</v>
      </c>
      <c r="D62" s="10">
        <v>0</v>
      </c>
      <c r="E62" s="10">
        <v>84</v>
      </c>
    </row>
    <row r="63" spans="1:5" ht="12.75">
      <c r="A63" s="12" t="s">
        <v>55</v>
      </c>
      <c r="B63" s="2">
        <v>40544</v>
      </c>
      <c r="C63" s="10">
        <v>139</v>
      </c>
      <c r="D63" s="10">
        <v>0</v>
      </c>
      <c r="E63" s="10">
        <v>65</v>
      </c>
    </row>
    <row r="64" spans="1:5" ht="12.75">
      <c r="A64" s="12" t="s">
        <v>55</v>
      </c>
      <c r="B64" s="2">
        <v>40575</v>
      </c>
      <c r="C64" s="10">
        <v>467</v>
      </c>
      <c r="D64" s="10">
        <v>8</v>
      </c>
      <c r="E64" s="10">
        <v>145</v>
      </c>
    </row>
    <row r="65" spans="1:5" ht="12.75">
      <c r="A65" s="12" t="s">
        <v>55</v>
      </c>
      <c r="B65" s="2">
        <v>40603</v>
      </c>
      <c r="C65" s="10">
        <v>286</v>
      </c>
      <c r="D65" s="10">
        <v>0</v>
      </c>
      <c r="E65" s="10">
        <v>66</v>
      </c>
    </row>
    <row r="66" spans="1:5" ht="12.75">
      <c r="A66" s="12" t="s">
        <v>55</v>
      </c>
      <c r="B66" s="2">
        <v>40634</v>
      </c>
      <c r="C66" s="10">
        <v>121</v>
      </c>
      <c r="D66" s="10">
        <v>0</v>
      </c>
      <c r="E66" s="10">
        <v>0</v>
      </c>
    </row>
    <row r="67" spans="1:5" ht="12.75">
      <c r="A67" s="12" t="s">
        <v>55</v>
      </c>
      <c r="B67" s="2">
        <v>40664</v>
      </c>
      <c r="C67" s="10">
        <v>334</v>
      </c>
      <c r="D67" s="10">
        <v>0</v>
      </c>
      <c r="E67" s="10">
        <v>0</v>
      </c>
    </row>
    <row r="68" spans="1:8" ht="12.75">
      <c r="A68" s="38" t="s">
        <v>55</v>
      </c>
      <c r="B68" s="9">
        <v>40695</v>
      </c>
      <c r="C68" s="11">
        <v>508</v>
      </c>
      <c r="D68" s="11">
        <v>0</v>
      </c>
      <c r="E68" s="11">
        <v>87</v>
      </c>
      <c r="F68" s="6" t="s">
        <v>57</v>
      </c>
      <c r="G68" s="7">
        <f>SUM(C57:C68)</f>
        <v>3034</v>
      </c>
      <c r="H68" s="23">
        <f>SUM(D57:D68)</f>
        <v>316</v>
      </c>
    </row>
    <row r="69" spans="1:5" ht="12.75">
      <c r="A69" s="12" t="s">
        <v>54</v>
      </c>
      <c r="B69" s="2">
        <v>40725</v>
      </c>
      <c r="C69" s="10">
        <v>312</v>
      </c>
      <c r="D69" s="10">
        <v>0</v>
      </c>
      <c r="E69" s="10">
        <v>0</v>
      </c>
    </row>
    <row r="70" spans="1:5" ht="12.75">
      <c r="A70" s="12" t="s">
        <v>54</v>
      </c>
      <c r="B70" s="2">
        <v>40756</v>
      </c>
      <c r="C70" s="10">
        <v>348</v>
      </c>
      <c r="D70" s="10">
        <v>0</v>
      </c>
      <c r="E70" s="50">
        <v>77</v>
      </c>
    </row>
    <row r="71" spans="1:5" ht="12.75">
      <c r="A71" s="12" t="s">
        <v>54</v>
      </c>
      <c r="B71" s="2">
        <v>40787</v>
      </c>
      <c r="C71" s="10">
        <v>368</v>
      </c>
      <c r="D71" s="10">
        <v>0</v>
      </c>
      <c r="E71" s="50">
        <v>0</v>
      </c>
    </row>
    <row r="72" spans="1:5" ht="12.75">
      <c r="A72" s="12" t="s">
        <v>54</v>
      </c>
      <c r="B72" s="2">
        <v>40817</v>
      </c>
      <c r="C72" s="10">
        <v>176</v>
      </c>
      <c r="D72" s="10">
        <v>0</v>
      </c>
      <c r="E72" s="50">
        <v>71</v>
      </c>
    </row>
    <row r="73" spans="1:5" ht="12.75">
      <c r="A73" s="12" t="s">
        <v>54</v>
      </c>
      <c r="B73" s="2">
        <v>40848</v>
      </c>
      <c r="C73" s="10">
        <v>130</v>
      </c>
      <c r="D73" s="10">
        <v>0</v>
      </c>
      <c r="E73" s="50">
        <v>0</v>
      </c>
    </row>
    <row r="74" spans="1:5" ht="12.75">
      <c r="A74" s="12" t="s">
        <v>54</v>
      </c>
      <c r="B74" s="2">
        <v>40878</v>
      </c>
      <c r="C74" s="10">
        <v>368</v>
      </c>
      <c r="D74" s="10">
        <v>0</v>
      </c>
      <c r="E74" s="50">
        <v>85</v>
      </c>
    </row>
    <row r="75" spans="1:5" ht="12.75">
      <c r="A75" s="12" t="s">
        <v>54</v>
      </c>
      <c r="B75" s="2">
        <v>40909</v>
      </c>
      <c r="C75" s="10">
        <v>177</v>
      </c>
      <c r="D75" s="41">
        <v>0</v>
      </c>
      <c r="E75" s="50">
        <v>68</v>
      </c>
    </row>
    <row r="76" spans="1:5" ht="12.75">
      <c r="A76" s="12" t="s">
        <v>54</v>
      </c>
      <c r="B76" s="2">
        <v>40940</v>
      </c>
      <c r="C76" s="10">
        <v>179</v>
      </c>
      <c r="D76" s="10">
        <v>0</v>
      </c>
      <c r="E76" s="50">
        <v>136</v>
      </c>
    </row>
    <row r="77" spans="1:5" ht="12.75">
      <c r="A77" s="12" t="s">
        <v>54</v>
      </c>
      <c r="B77" s="2">
        <v>40969</v>
      </c>
      <c r="C77" s="10">
        <v>432</v>
      </c>
      <c r="D77" s="10">
        <v>0</v>
      </c>
      <c r="E77" s="10">
        <v>380</v>
      </c>
    </row>
    <row r="78" spans="1:5" ht="12.75">
      <c r="A78" s="12" t="s">
        <v>54</v>
      </c>
      <c r="B78" s="2">
        <v>41000</v>
      </c>
      <c r="C78" s="10">
        <v>174</v>
      </c>
      <c r="D78" s="10">
        <v>0</v>
      </c>
      <c r="E78" s="10">
        <v>174</v>
      </c>
    </row>
    <row r="79" spans="1:5" ht="12.75">
      <c r="A79" s="12" t="s">
        <v>54</v>
      </c>
      <c r="B79" s="2">
        <v>41030</v>
      </c>
      <c r="C79" s="10">
        <v>242</v>
      </c>
      <c r="D79" s="10">
        <v>0</v>
      </c>
      <c r="E79" s="10">
        <v>68</v>
      </c>
    </row>
    <row r="80" spans="1:8" ht="12.75">
      <c r="A80" s="38" t="s">
        <v>54</v>
      </c>
      <c r="B80" s="9">
        <v>41061</v>
      </c>
      <c r="C80" s="11">
        <v>163</v>
      </c>
      <c r="D80" s="11">
        <v>0</v>
      </c>
      <c r="E80" s="11">
        <v>0</v>
      </c>
      <c r="F80" s="6" t="s">
        <v>58</v>
      </c>
      <c r="G80" s="7">
        <f>SUM(C69:C80)</f>
        <v>3069</v>
      </c>
      <c r="H80" s="23">
        <f>SUM(D69:D80)</f>
        <v>0</v>
      </c>
    </row>
    <row r="81" spans="1:5" ht="12.75">
      <c r="A81" s="12" t="s">
        <v>61</v>
      </c>
      <c r="B81" s="2">
        <v>41091</v>
      </c>
      <c r="C81" s="10">
        <v>76</v>
      </c>
      <c r="D81" s="10">
        <v>0</v>
      </c>
      <c r="E81" s="10">
        <v>75</v>
      </c>
    </row>
    <row r="82" spans="1:5" ht="12.75">
      <c r="A82" s="12" t="s">
        <v>61</v>
      </c>
      <c r="B82" s="2">
        <v>41122</v>
      </c>
      <c r="C82" s="10">
        <v>112</v>
      </c>
      <c r="D82" s="10">
        <v>0</v>
      </c>
      <c r="E82" s="10">
        <v>0</v>
      </c>
    </row>
    <row r="83" spans="1:5" ht="12.75">
      <c r="A83" s="12" t="s">
        <v>61</v>
      </c>
      <c r="B83" s="2">
        <v>41153</v>
      </c>
      <c r="C83" s="10">
        <v>151</v>
      </c>
      <c r="D83" s="10">
        <v>0</v>
      </c>
      <c r="E83" s="10">
        <v>82</v>
      </c>
    </row>
    <row r="84" spans="1:5" ht="12.75">
      <c r="A84" s="12" t="s">
        <v>61</v>
      </c>
      <c r="B84" s="2">
        <v>41183</v>
      </c>
      <c r="C84" s="10">
        <v>248</v>
      </c>
      <c r="D84" s="10">
        <v>0</v>
      </c>
      <c r="E84" s="10">
        <v>79</v>
      </c>
    </row>
    <row r="85" spans="1:5" ht="12.75">
      <c r="A85" s="12" t="s">
        <v>61</v>
      </c>
      <c r="B85" s="2">
        <v>41214</v>
      </c>
      <c r="C85" s="10">
        <v>172</v>
      </c>
      <c r="D85" s="10">
        <v>0</v>
      </c>
      <c r="E85" s="10">
        <v>0</v>
      </c>
    </row>
    <row r="86" spans="1:5" ht="12.75">
      <c r="A86" s="12" t="s">
        <v>61</v>
      </c>
      <c r="B86" s="2">
        <v>41244</v>
      </c>
      <c r="C86" s="10">
        <v>192</v>
      </c>
      <c r="D86" s="10">
        <v>0</v>
      </c>
      <c r="E86" s="10">
        <v>0</v>
      </c>
    </row>
    <row r="87" spans="1:5" ht="12.75">
      <c r="A87" s="12" t="s">
        <v>61</v>
      </c>
      <c r="B87" s="2">
        <v>41275</v>
      </c>
      <c r="C87" s="10">
        <v>255</v>
      </c>
      <c r="D87" s="10">
        <v>0</v>
      </c>
      <c r="E87" s="10">
        <v>147</v>
      </c>
    </row>
    <row r="88" spans="1:2" ht="12.75">
      <c r="A88" s="12" t="s">
        <v>61</v>
      </c>
      <c r="B88" s="2">
        <v>41306</v>
      </c>
    </row>
    <row r="89" spans="1:2" ht="12.75">
      <c r="A89" s="12" t="s">
        <v>61</v>
      </c>
      <c r="B89" s="2">
        <v>41334</v>
      </c>
    </row>
    <row r="90" spans="1:2" ht="12.75">
      <c r="A90" s="12" t="s">
        <v>61</v>
      </c>
      <c r="B90" s="2">
        <v>41365</v>
      </c>
    </row>
    <row r="91" spans="1:2" ht="12.75">
      <c r="A91" s="12" t="s">
        <v>61</v>
      </c>
      <c r="B91" s="2">
        <v>41395</v>
      </c>
    </row>
    <row r="92" spans="1:8" ht="12.75">
      <c r="A92" s="38" t="s">
        <v>61</v>
      </c>
      <c r="B92" s="9">
        <v>41426</v>
      </c>
      <c r="C92" s="11"/>
      <c r="D92" s="11"/>
      <c r="E92" s="11"/>
      <c r="F92" s="6" t="s">
        <v>63</v>
      </c>
      <c r="G92" s="7">
        <f>SUM(C81:C92)</f>
        <v>1206</v>
      </c>
      <c r="H92" s="23">
        <f>SUM(D81:D92)</f>
        <v>0</v>
      </c>
    </row>
  </sheetData>
  <sheetProtection/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pane ySplit="56" topLeftCell="BM82" activePane="bottomLeft" state="frozen"/>
      <selection pane="topLeft" activeCell="A1" sqref="A1"/>
      <selection pane="bottomLeft" activeCell="E90" sqref="E90"/>
    </sheetView>
  </sheetViews>
  <sheetFormatPr defaultColWidth="9.140625" defaultRowHeight="12.75"/>
  <cols>
    <col min="1" max="1" width="10.8515625" style="0" customWidth="1"/>
    <col min="2" max="2" width="9.140625" style="1" customWidth="1"/>
    <col min="3" max="3" width="15.421875" style="10" bestFit="1" customWidth="1"/>
    <col min="4" max="4" width="13.28125" style="10" bestFit="1" customWidth="1"/>
    <col min="5" max="5" width="13.57421875" style="0" bestFit="1" customWidth="1"/>
    <col min="6" max="6" width="10.421875" style="0" bestFit="1" customWidth="1"/>
    <col min="7" max="7" width="9.421875" style="20" bestFit="1" customWidth="1"/>
  </cols>
  <sheetData>
    <row r="1" ht="18">
      <c r="A1" s="3" t="s">
        <v>50</v>
      </c>
    </row>
    <row r="2" spans="1:7" s="30" customFormat="1" ht="15.75">
      <c r="A2" s="34" t="s">
        <v>21</v>
      </c>
      <c r="B2" s="31"/>
      <c r="D2" s="32"/>
      <c r="G2" s="33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7" ht="38.25">
      <c r="A26" s="26" t="s">
        <v>15</v>
      </c>
      <c r="B26" s="19" t="s">
        <v>0</v>
      </c>
      <c r="C26" s="24" t="s">
        <v>22</v>
      </c>
      <c r="D26" s="25" t="s">
        <v>23</v>
      </c>
      <c r="E26" s="26"/>
      <c r="F26" s="24" t="s">
        <v>24</v>
      </c>
      <c r="G26" s="27" t="s">
        <v>25</v>
      </c>
    </row>
    <row r="27" spans="1:7" s="15" customFormat="1" ht="12.75" hidden="1">
      <c r="A27" t="s">
        <v>2</v>
      </c>
      <c r="B27" s="8">
        <v>39448</v>
      </c>
      <c r="C27" s="10">
        <v>167</v>
      </c>
      <c r="D27" s="13">
        <v>67</v>
      </c>
      <c r="E27" s="12"/>
      <c r="F27" s="14"/>
      <c r="G27" s="22"/>
    </row>
    <row r="28" spans="1:7" s="15" customFormat="1" ht="12.75" hidden="1">
      <c r="A28" t="s">
        <v>2</v>
      </c>
      <c r="B28" s="8">
        <v>39479</v>
      </c>
      <c r="C28" s="10">
        <v>196</v>
      </c>
      <c r="D28" s="13">
        <v>133</v>
      </c>
      <c r="E28" s="12"/>
      <c r="F28" s="14"/>
      <c r="G28" s="22"/>
    </row>
    <row r="29" spans="1:7" s="15" customFormat="1" ht="12.75" hidden="1">
      <c r="A29" t="s">
        <v>2</v>
      </c>
      <c r="B29" s="8">
        <v>39508</v>
      </c>
      <c r="C29" s="10">
        <v>247</v>
      </c>
      <c r="D29" s="13">
        <v>241</v>
      </c>
      <c r="E29" s="12"/>
      <c r="F29" s="14"/>
      <c r="G29" s="22"/>
    </row>
    <row r="30" spans="1:7" s="15" customFormat="1" ht="12.75" hidden="1">
      <c r="A30" t="s">
        <v>2</v>
      </c>
      <c r="B30" s="8">
        <v>39539</v>
      </c>
      <c r="C30" s="10">
        <v>274</v>
      </c>
      <c r="D30" s="13">
        <v>175</v>
      </c>
      <c r="E30" s="12"/>
      <c r="F30" s="14"/>
      <c r="G30" s="22"/>
    </row>
    <row r="31" spans="1:4" ht="12.75" hidden="1">
      <c r="A31" t="s">
        <v>2</v>
      </c>
      <c r="B31" s="2">
        <v>39569</v>
      </c>
      <c r="C31" s="10">
        <v>350</v>
      </c>
      <c r="D31" s="13">
        <v>198</v>
      </c>
    </row>
    <row r="32" spans="1:7" ht="12.75" hidden="1">
      <c r="A32" s="5" t="s">
        <v>2</v>
      </c>
      <c r="B32" s="9">
        <v>39600</v>
      </c>
      <c r="C32" s="11">
        <v>331</v>
      </c>
      <c r="D32" s="16">
        <v>144</v>
      </c>
      <c r="E32" s="6" t="s">
        <v>4</v>
      </c>
      <c r="F32" s="7">
        <f>SUM(C27:C32)</f>
        <v>1565</v>
      </c>
      <c r="G32" s="23">
        <f>SUM(D27:D32)</f>
        <v>958</v>
      </c>
    </row>
    <row r="33" spans="1:4" ht="12.75" hidden="1">
      <c r="A33" t="s">
        <v>3</v>
      </c>
      <c r="B33" s="2">
        <v>39630</v>
      </c>
      <c r="C33" s="10">
        <v>230</v>
      </c>
      <c r="D33" s="13">
        <v>163</v>
      </c>
    </row>
    <row r="34" spans="1:4" ht="12.75" hidden="1">
      <c r="A34" t="s">
        <v>3</v>
      </c>
      <c r="B34" s="2">
        <v>39661</v>
      </c>
      <c r="C34" s="10">
        <v>180</v>
      </c>
      <c r="D34" s="13">
        <v>114</v>
      </c>
    </row>
    <row r="35" spans="1:4" ht="12.75" hidden="1">
      <c r="A35" t="s">
        <v>3</v>
      </c>
      <c r="B35" s="2">
        <v>39692</v>
      </c>
      <c r="C35" s="10">
        <v>306</v>
      </c>
      <c r="D35" s="13">
        <v>162</v>
      </c>
    </row>
    <row r="36" spans="1:4" ht="12.75" hidden="1">
      <c r="A36" t="s">
        <v>3</v>
      </c>
      <c r="B36" s="2">
        <v>39722</v>
      </c>
      <c r="C36" s="10">
        <v>133</v>
      </c>
      <c r="D36" s="13">
        <v>291</v>
      </c>
    </row>
    <row r="37" spans="1:4" ht="12.75" hidden="1">
      <c r="A37" t="s">
        <v>3</v>
      </c>
      <c r="B37" s="2">
        <v>39753</v>
      </c>
      <c r="C37" s="10">
        <v>127</v>
      </c>
      <c r="D37" s="13">
        <v>0</v>
      </c>
    </row>
    <row r="38" spans="1:4" ht="12.75" hidden="1">
      <c r="A38" t="s">
        <v>3</v>
      </c>
      <c r="B38" s="2">
        <v>39783</v>
      </c>
      <c r="C38" s="10">
        <v>218</v>
      </c>
      <c r="D38" s="13">
        <v>108</v>
      </c>
    </row>
    <row r="39" spans="1:4" ht="12.75" hidden="1">
      <c r="A39" t="s">
        <v>3</v>
      </c>
      <c r="B39" s="2">
        <v>39814</v>
      </c>
      <c r="C39" s="10">
        <v>229</v>
      </c>
      <c r="D39" s="13">
        <v>0</v>
      </c>
    </row>
    <row r="40" spans="1:4" ht="12.75" hidden="1">
      <c r="A40" t="s">
        <v>3</v>
      </c>
      <c r="B40" s="2">
        <v>39845</v>
      </c>
      <c r="C40" s="10">
        <v>130</v>
      </c>
      <c r="D40" s="13">
        <v>134</v>
      </c>
    </row>
    <row r="41" spans="1:4" ht="12.75" hidden="1">
      <c r="A41" t="s">
        <v>3</v>
      </c>
      <c r="B41" s="2">
        <v>39873</v>
      </c>
      <c r="C41" s="10">
        <v>170</v>
      </c>
      <c r="D41" s="13">
        <v>63</v>
      </c>
    </row>
    <row r="42" spans="1:4" ht="12.75" hidden="1">
      <c r="A42" t="s">
        <v>3</v>
      </c>
      <c r="B42" s="2">
        <v>39904</v>
      </c>
      <c r="C42" s="10">
        <v>207</v>
      </c>
      <c r="D42" s="13">
        <v>108</v>
      </c>
    </row>
    <row r="43" spans="1:4" ht="12.75" hidden="1">
      <c r="A43" t="s">
        <v>3</v>
      </c>
      <c r="B43" s="2">
        <v>39934</v>
      </c>
      <c r="C43" s="10">
        <v>194</v>
      </c>
      <c r="D43" s="13">
        <v>0</v>
      </c>
    </row>
    <row r="44" spans="1:7" ht="12.75" hidden="1">
      <c r="A44" s="5" t="s">
        <v>3</v>
      </c>
      <c r="B44" s="9">
        <v>39965</v>
      </c>
      <c r="C44" s="11">
        <v>183</v>
      </c>
      <c r="D44" s="16">
        <v>78</v>
      </c>
      <c r="E44" s="6" t="s">
        <v>5</v>
      </c>
      <c r="F44" s="7">
        <f>SUM(C33:C44)</f>
        <v>2307</v>
      </c>
      <c r="G44" s="23">
        <f>SUM(D33:D44)</f>
        <v>1221</v>
      </c>
    </row>
    <row r="45" spans="1:4" ht="12.75" hidden="1">
      <c r="A45" t="s">
        <v>6</v>
      </c>
      <c r="B45" s="2">
        <v>39995</v>
      </c>
      <c r="C45" s="10">
        <v>208</v>
      </c>
      <c r="D45" s="13">
        <v>90</v>
      </c>
    </row>
    <row r="46" spans="1:4" ht="12.75" hidden="1">
      <c r="A46" t="s">
        <v>6</v>
      </c>
      <c r="B46" s="2">
        <v>40026</v>
      </c>
      <c r="C46" s="10">
        <v>182</v>
      </c>
      <c r="D46" s="13">
        <v>97</v>
      </c>
    </row>
    <row r="47" spans="1:4" ht="12.75" hidden="1">
      <c r="A47" t="s">
        <v>6</v>
      </c>
      <c r="B47" s="2">
        <v>40057</v>
      </c>
      <c r="C47" s="10">
        <v>195</v>
      </c>
      <c r="D47" s="13">
        <v>149</v>
      </c>
    </row>
    <row r="48" spans="1:4" ht="12.75" hidden="1">
      <c r="A48" t="s">
        <v>6</v>
      </c>
      <c r="B48" s="2">
        <v>40087</v>
      </c>
      <c r="C48" s="10">
        <v>227</v>
      </c>
      <c r="D48" s="13">
        <v>39</v>
      </c>
    </row>
    <row r="49" spans="1:4" ht="12.75" hidden="1">
      <c r="A49" t="s">
        <v>6</v>
      </c>
      <c r="B49" s="2">
        <v>40118</v>
      </c>
      <c r="C49" s="10">
        <v>156</v>
      </c>
      <c r="D49" s="13">
        <v>111</v>
      </c>
    </row>
    <row r="50" spans="1:4" ht="12.75" hidden="1">
      <c r="A50" t="s">
        <v>6</v>
      </c>
      <c r="B50" s="2">
        <v>40148</v>
      </c>
      <c r="C50" s="10">
        <v>163</v>
      </c>
      <c r="D50" s="13">
        <v>101</v>
      </c>
    </row>
    <row r="51" spans="1:4" ht="12.75" hidden="1">
      <c r="A51" t="s">
        <v>6</v>
      </c>
      <c r="B51" s="2">
        <v>40179</v>
      </c>
      <c r="C51" s="10">
        <v>106</v>
      </c>
      <c r="D51" s="13">
        <v>69</v>
      </c>
    </row>
    <row r="52" spans="1:4" ht="12.75" hidden="1">
      <c r="A52" t="s">
        <v>6</v>
      </c>
      <c r="B52" s="2">
        <v>40210</v>
      </c>
      <c r="C52" s="10">
        <v>203</v>
      </c>
      <c r="D52" s="13">
        <v>70</v>
      </c>
    </row>
    <row r="53" spans="1:4" ht="12.75" hidden="1">
      <c r="A53" t="s">
        <v>6</v>
      </c>
      <c r="B53" s="2">
        <v>40238</v>
      </c>
      <c r="C53" s="10">
        <v>299</v>
      </c>
      <c r="D53" s="13">
        <v>67</v>
      </c>
    </row>
    <row r="54" spans="1:4" ht="12.75" hidden="1">
      <c r="A54" t="s">
        <v>6</v>
      </c>
      <c r="B54" s="2">
        <v>40269</v>
      </c>
      <c r="C54" s="10">
        <v>164</v>
      </c>
      <c r="D54" s="13">
        <v>139</v>
      </c>
    </row>
    <row r="55" spans="1:4" ht="12.75" hidden="1">
      <c r="A55" t="s">
        <v>6</v>
      </c>
      <c r="B55" s="2">
        <v>40299</v>
      </c>
      <c r="C55" s="10">
        <v>117</v>
      </c>
      <c r="D55" s="13">
        <v>90</v>
      </c>
    </row>
    <row r="56" spans="1:7" ht="12.75" hidden="1">
      <c r="A56" s="5" t="s">
        <v>6</v>
      </c>
      <c r="B56" s="9">
        <v>40330</v>
      </c>
      <c r="C56" s="11">
        <v>202</v>
      </c>
      <c r="D56" s="16">
        <v>103</v>
      </c>
      <c r="E56" s="6" t="s">
        <v>7</v>
      </c>
      <c r="F56" s="7">
        <f>SUM(C45:C56)</f>
        <v>2222</v>
      </c>
      <c r="G56" s="23">
        <f>SUM(D45:D56)</f>
        <v>1125</v>
      </c>
    </row>
    <row r="57" spans="1:4" ht="12.75">
      <c r="A57" s="12" t="s">
        <v>55</v>
      </c>
      <c r="B57" s="2">
        <v>40360</v>
      </c>
      <c r="C57" s="10">
        <v>180</v>
      </c>
      <c r="D57" s="10">
        <v>101</v>
      </c>
    </row>
    <row r="58" spans="1:4" ht="12.75">
      <c r="A58" s="12" t="s">
        <v>55</v>
      </c>
      <c r="B58" s="2">
        <v>40391</v>
      </c>
      <c r="C58" s="10">
        <v>398</v>
      </c>
      <c r="D58" s="10">
        <v>122</v>
      </c>
    </row>
    <row r="59" spans="1:4" ht="12.75">
      <c r="A59" s="12" t="s">
        <v>55</v>
      </c>
      <c r="B59" s="2">
        <v>40422</v>
      </c>
      <c r="C59" s="10">
        <v>154</v>
      </c>
      <c r="D59" s="10">
        <v>114</v>
      </c>
    </row>
    <row r="60" spans="1:4" ht="12.75">
      <c r="A60" s="12" t="s">
        <v>55</v>
      </c>
      <c r="B60" s="2">
        <v>40452</v>
      </c>
      <c r="C60" s="10">
        <v>167</v>
      </c>
      <c r="D60" s="10">
        <v>27</v>
      </c>
    </row>
    <row r="61" spans="1:4" ht="12.75">
      <c r="A61" s="12" t="s">
        <v>55</v>
      </c>
      <c r="B61" s="2">
        <v>40483</v>
      </c>
      <c r="C61" s="10">
        <v>228</v>
      </c>
      <c r="D61" s="10">
        <v>2</v>
      </c>
    </row>
    <row r="62" spans="1:4" ht="12.75">
      <c r="A62" s="12" t="s">
        <v>55</v>
      </c>
      <c r="B62" s="2">
        <v>40513</v>
      </c>
      <c r="C62" s="10">
        <v>79</v>
      </c>
      <c r="D62" s="10">
        <v>179</v>
      </c>
    </row>
    <row r="63" spans="1:4" ht="12.75">
      <c r="A63" s="12" t="s">
        <v>55</v>
      </c>
      <c r="B63" s="2">
        <v>40544</v>
      </c>
      <c r="C63" s="10">
        <v>114</v>
      </c>
      <c r="D63" s="10">
        <v>88</v>
      </c>
    </row>
    <row r="64" spans="1:4" ht="12.75">
      <c r="A64" s="12" t="s">
        <v>55</v>
      </c>
      <c r="B64" s="2">
        <v>40575</v>
      </c>
      <c r="C64" s="10">
        <v>137</v>
      </c>
      <c r="D64" s="10">
        <v>25</v>
      </c>
    </row>
    <row r="65" spans="1:4" ht="12.75">
      <c r="A65" s="12" t="s">
        <v>55</v>
      </c>
      <c r="B65" s="2">
        <v>40603</v>
      </c>
      <c r="C65" s="10">
        <v>173</v>
      </c>
      <c r="D65" s="10">
        <v>31</v>
      </c>
    </row>
    <row r="66" spans="1:4" ht="12.75">
      <c r="A66" s="12" t="s">
        <v>55</v>
      </c>
      <c r="B66" s="2">
        <v>40634</v>
      </c>
      <c r="C66" s="10">
        <v>278</v>
      </c>
      <c r="D66" s="10">
        <v>107</v>
      </c>
    </row>
    <row r="67" spans="1:4" ht="12.75">
      <c r="A67" s="12" t="s">
        <v>55</v>
      </c>
      <c r="B67" s="2">
        <v>40664</v>
      </c>
      <c r="C67" s="10">
        <v>161</v>
      </c>
      <c r="D67" s="10">
        <v>50</v>
      </c>
    </row>
    <row r="68" spans="1:7" ht="12.75">
      <c r="A68" s="38" t="s">
        <v>55</v>
      </c>
      <c r="B68" s="9">
        <v>40695</v>
      </c>
      <c r="C68" s="11">
        <v>163</v>
      </c>
      <c r="D68" s="11">
        <v>18</v>
      </c>
      <c r="E68" s="6" t="s">
        <v>57</v>
      </c>
      <c r="F68" s="7">
        <f>SUM(C57:C68)</f>
        <v>2232</v>
      </c>
      <c r="G68" s="23">
        <f>SUM(D57:D68)</f>
        <v>864</v>
      </c>
    </row>
    <row r="69" spans="1:4" ht="12.75">
      <c r="A69" s="12" t="s">
        <v>54</v>
      </c>
      <c r="B69" s="2">
        <v>40725</v>
      </c>
      <c r="C69" s="10">
        <v>178</v>
      </c>
      <c r="D69" s="10">
        <v>149</v>
      </c>
    </row>
    <row r="70" spans="1:4" ht="12.75">
      <c r="A70" s="12" t="s">
        <v>54</v>
      </c>
      <c r="B70" s="2">
        <v>40756</v>
      </c>
      <c r="C70" s="10">
        <v>193</v>
      </c>
      <c r="D70" s="10">
        <v>85</v>
      </c>
    </row>
    <row r="71" spans="1:4" ht="12.75">
      <c r="A71" s="12" t="s">
        <v>54</v>
      </c>
      <c r="B71" s="2">
        <v>40787</v>
      </c>
      <c r="C71" s="10">
        <v>275</v>
      </c>
      <c r="D71" s="10">
        <v>167</v>
      </c>
    </row>
    <row r="72" spans="1:4" ht="12.75">
      <c r="A72" s="12" t="s">
        <v>54</v>
      </c>
      <c r="B72" s="2">
        <v>40817</v>
      </c>
      <c r="C72" s="10">
        <v>98</v>
      </c>
      <c r="D72" s="10">
        <v>80</v>
      </c>
    </row>
    <row r="73" spans="1:4" ht="12.75">
      <c r="A73" s="12" t="s">
        <v>54</v>
      </c>
      <c r="B73" s="2">
        <v>40848</v>
      </c>
      <c r="C73" s="10">
        <v>79</v>
      </c>
      <c r="D73" s="10">
        <v>0</v>
      </c>
    </row>
    <row r="74" spans="1:4" ht="12.75">
      <c r="A74" s="12" t="s">
        <v>54</v>
      </c>
      <c r="B74" s="2">
        <v>40878</v>
      </c>
      <c r="C74" s="10">
        <v>33</v>
      </c>
      <c r="D74" s="10">
        <v>61</v>
      </c>
    </row>
    <row r="75" spans="1:4" ht="12.75">
      <c r="A75" s="12" t="s">
        <v>54</v>
      </c>
      <c r="B75" s="2">
        <v>40909</v>
      </c>
      <c r="C75" s="10">
        <v>306</v>
      </c>
      <c r="D75" s="10">
        <v>45</v>
      </c>
    </row>
    <row r="76" spans="1:4" ht="12.75">
      <c r="A76" s="12" t="s">
        <v>54</v>
      </c>
      <c r="B76" s="2">
        <v>40940</v>
      </c>
      <c r="C76" s="10">
        <v>307</v>
      </c>
      <c r="D76" s="10">
        <v>47</v>
      </c>
    </row>
    <row r="77" spans="1:4" ht="12.75">
      <c r="A77" s="12" t="s">
        <v>54</v>
      </c>
      <c r="B77" s="2">
        <v>40969</v>
      </c>
      <c r="C77" s="10">
        <v>201</v>
      </c>
      <c r="D77" s="10">
        <v>120</v>
      </c>
    </row>
    <row r="78" spans="1:4" ht="12.75">
      <c r="A78" s="12" t="s">
        <v>54</v>
      </c>
      <c r="B78" s="2">
        <v>41000</v>
      </c>
      <c r="C78" s="10">
        <v>203</v>
      </c>
      <c r="D78" s="10">
        <v>10</v>
      </c>
    </row>
    <row r="79" spans="1:4" ht="12.75">
      <c r="A79" s="12" t="s">
        <v>54</v>
      </c>
      <c r="B79" s="2">
        <v>41030</v>
      </c>
      <c r="C79" s="10">
        <v>400</v>
      </c>
      <c r="D79" s="10">
        <v>181</v>
      </c>
    </row>
    <row r="80" spans="1:7" ht="12.75">
      <c r="A80" s="38" t="s">
        <v>54</v>
      </c>
      <c r="B80" s="9">
        <v>41061</v>
      </c>
      <c r="C80" s="11">
        <v>161</v>
      </c>
      <c r="D80" s="11">
        <v>63</v>
      </c>
      <c r="E80" s="6" t="s">
        <v>58</v>
      </c>
      <c r="F80" s="7">
        <f>SUM(C69:C80)</f>
        <v>2434</v>
      </c>
      <c r="G80" s="23">
        <f>SUM(D69:D80)</f>
        <v>1008</v>
      </c>
    </row>
    <row r="81" spans="1:4" ht="12.75">
      <c r="A81" s="12" t="s">
        <v>61</v>
      </c>
      <c r="B81" s="2">
        <v>41091</v>
      </c>
      <c r="C81" s="10">
        <v>292</v>
      </c>
      <c r="D81" s="10">
        <v>58</v>
      </c>
    </row>
    <row r="82" spans="1:4" ht="12.75">
      <c r="A82" s="12" t="s">
        <v>61</v>
      </c>
      <c r="B82" s="2">
        <v>41122</v>
      </c>
      <c r="C82" s="10">
        <v>303</v>
      </c>
      <c r="D82" s="10">
        <v>113</v>
      </c>
    </row>
    <row r="83" spans="1:4" ht="12.75">
      <c r="A83" s="12" t="s">
        <v>61</v>
      </c>
      <c r="B83" s="2">
        <v>41153</v>
      </c>
      <c r="C83" s="10">
        <v>160</v>
      </c>
      <c r="D83" s="10">
        <v>66</v>
      </c>
    </row>
    <row r="84" spans="1:4" ht="12.75">
      <c r="A84" s="12" t="s">
        <v>61</v>
      </c>
      <c r="B84" s="2">
        <v>41183</v>
      </c>
      <c r="C84" s="10">
        <v>424</v>
      </c>
      <c r="D84" s="10">
        <v>83</v>
      </c>
    </row>
    <row r="85" spans="1:4" ht="12.75">
      <c r="A85" s="12" t="s">
        <v>61</v>
      </c>
      <c r="B85" s="2">
        <v>41214</v>
      </c>
      <c r="C85" s="10">
        <v>251</v>
      </c>
      <c r="D85" s="10">
        <v>143</v>
      </c>
    </row>
    <row r="86" spans="1:4" ht="12.75">
      <c r="A86" s="12" t="s">
        <v>61</v>
      </c>
      <c r="B86" s="2">
        <v>41244</v>
      </c>
      <c r="C86" s="10">
        <v>177</v>
      </c>
      <c r="D86" s="10">
        <v>53</v>
      </c>
    </row>
    <row r="87" spans="1:4" ht="12.75">
      <c r="A87" s="12" t="s">
        <v>61</v>
      </c>
      <c r="B87" s="2">
        <v>41275</v>
      </c>
      <c r="C87" s="10">
        <v>402</v>
      </c>
      <c r="D87" s="10">
        <v>67</v>
      </c>
    </row>
    <row r="88" spans="1:2" ht="12.75">
      <c r="A88" s="12" t="s">
        <v>61</v>
      </c>
      <c r="B88" s="2">
        <v>41306</v>
      </c>
    </row>
    <row r="89" spans="1:2" ht="12.75">
      <c r="A89" s="12" t="s">
        <v>61</v>
      </c>
      <c r="B89" s="2">
        <v>41334</v>
      </c>
    </row>
    <row r="90" spans="1:2" ht="12.75">
      <c r="A90" s="12" t="s">
        <v>61</v>
      </c>
      <c r="B90" s="2">
        <v>41365</v>
      </c>
    </row>
    <row r="91" spans="1:2" ht="12.75">
      <c r="A91" s="12" t="s">
        <v>61</v>
      </c>
      <c r="B91" s="2">
        <v>41395</v>
      </c>
    </row>
    <row r="92" spans="1:7" ht="12.75">
      <c r="A92" s="38" t="s">
        <v>61</v>
      </c>
      <c r="B92" s="9">
        <v>41426</v>
      </c>
      <c r="C92" s="11"/>
      <c r="D92" s="11"/>
      <c r="E92" s="6" t="s">
        <v>63</v>
      </c>
      <c r="F92" s="7">
        <f>SUM(C81:C92)</f>
        <v>2009</v>
      </c>
      <c r="G92" s="23">
        <f>SUM(D81:D92)</f>
        <v>583</v>
      </c>
    </row>
  </sheetData>
  <sheetProtection/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pane ySplit="56" topLeftCell="BM82" activePane="bottomLeft" state="frozen"/>
      <selection pane="topLeft" activeCell="A1" sqref="A1"/>
      <selection pane="bottomLeft" activeCell="C94" sqref="C94"/>
    </sheetView>
  </sheetViews>
  <sheetFormatPr defaultColWidth="9.140625" defaultRowHeight="12.75"/>
  <cols>
    <col min="1" max="1" width="10.8515625" style="0" customWidth="1"/>
    <col min="2" max="2" width="9.140625" style="1" customWidth="1"/>
    <col min="3" max="3" width="15.421875" style="10" bestFit="1" customWidth="1"/>
    <col min="4" max="4" width="13.57421875" style="0" bestFit="1" customWidth="1"/>
    <col min="5" max="5" width="10.421875" style="0" bestFit="1" customWidth="1"/>
  </cols>
  <sheetData>
    <row r="1" ht="18">
      <c r="A1" s="3" t="s">
        <v>50</v>
      </c>
    </row>
    <row r="2" spans="1:2" s="30" customFormat="1" ht="15.75">
      <c r="A2" s="34" t="s">
        <v>26</v>
      </c>
      <c r="B2" s="31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5" ht="38.25">
      <c r="A26" s="26" t="s">
        <v>15</v>
      </c>
      <c r="B26" s="19" t="s">
        <v>0</v>
      </c>
      <c r="C26" s="24" t="s">
        <v>27</v>
      </c>
      <c r="D26" s="26"/>
      <c r="E26" s="24" t="s">
        <v>28</v>
      </c>
    </row>
    <row r="27" spans="1:5" s="15" customFormat="1" ht="12.75" hidden="1">
      <c r="A27" t="s">
        <v>2</v>
      </c>
      <c r="B27" s="8">
        <v>39448</v>
      </c>
      <c r="C27" s="10">
        <v>628</v>
      </c>
      <c r="D27" s="12"/>
      <c r="E27" s="14"/>
    </row>
    <row r="28" spans="1:5" s="15" customFormat="1" ht="12.75" hidden="1">
      <c r="A28" t="s">
        <v>2</v>
      </c>
      <c r="B28" s="8">
        <v>39479</v>
      </c>
      <c r="C28" s="10">
        <v>620</v>
      </c>
      <c r="D28" s="12"/>
      <c r="E28" s="14"/>
    </row>
    <row r="29" spans="1:5" s="15" customFormat="1" ht="12.75" hidden="1">
      <c r="A29" t="s">
        <v>2</v>
      </c>
      <c r="B29" s="8">
        <v>39508</v>
      </c>
      <c r="C29" s="10">
        <v>846</v>
      </c>
      <c r="D29" s="12"/>
      <c r="E29" s="14"/>
    </row>
    <row r="30" spans="1:5" s="15" customFormat="1" ht="12.75" hidden="1">
      <c r="A30" t="s">
        <v>2</v>
      </c>
      <c r="B30" s="8">
        <v>39539</v>
      </c>
      <c r="C30" s="10">
        <v>483</v>
      </c>
      <c r="D30" s="12"/>
      <c r="E30" s="14"/>
    </row>
    <row r="31" spans="1:3" ht="12.75" hidden="1">
      <c r="A31" t="s">
        <v>2</v>
      </c>
      <c r="B31" s="2">
        <v>39569</v>
      </c>
      <c r="C31" s="10">
        <v>487</v>
      </c>
    </row>
    <row r="32" spans="1:5" ht="12.75" hidden="1">
      <c r="A32" s="5" t="s">
        <v>2</v>
      </c>
      <c r="B32" s="9">
        <v>39600</v>
      </c>
      <c r="C32" s="11">
        <v>355</v>
      </c>
      <c r="D32" s="6" t="s">
        <v>4</v>
      </c>
      <c r="E32" s="7">
        <f>SUM(C27:C32)</f>
        <v>3419</v>
      </c>
    </row>
    <row r="33" spans="1:3" ht="12.75" hidden="1">
      <c r="A33" t="s">
        <v>3</v>
      </c>
      <c r="B33" s="2">
        <v>39630</v>
      </c>
      <c r="C33" s="10">
        <v>417</v>
      </c>
    </row>
    <row r="34" spans="1:3" ht="12.75" hidden="1">
      <c r="A34" t="s">
        <v>3</v>
      </c>
      <c r="B34" s="2">
        <v>39661</v>
      </c>
      <c r="C34" s="10">
        <v>523</v>
      </c>
    </row>
    <row r="35" spans="1:3" ht="12.75" hidden="1">
      <c r="A35" t="s">
        <v>3</v>
      </c>
      <c r="B35" s="2">
        <v>39692</v>
      </c>
      <c r="C35" s="10">
        <v>378</v>
      </c>
    </row>
    <row r="36" spans="1:3" ht="12.75" hidden="1">
      <c r="A36" t="s">
        <v>3</v>
      </c>
      <c r="B36" s="2">
        <v>39722</v>
      </c>
      <c r="C36" s="10">
        <v>666</v>
      </c>
    </row>
    <row r="37" spans="1:3" ht="12.75" hidden="1">
      <c r="A37" t="s">
        <v>3</v>
      </c>
      <c r="B37" s="2">
        <v>39753</v>
      </c>
      <c r="C37" s="10">
        <v>556</v>
      </c>
    </row>
    <row r="38" spans="1:3" ht="12.75" hidden="1">
      <c r="A38" t="s">
        <v>3</v>
      </c>
      <c r="B38" s="2">
        <v>39783</v>
      </c>
      <c r="C38" s="10">
        <v>428</v>
      </c>
    </row>
    <row r="39" spans="1:3" ht="12.75" hidden="1">
      <c r="A39" t="s">
        <v>3</v>
      </c>
      <c r="B39" s="2">
        <v>39814</v>
      </c>
      <c r="C39" s="10">
        <v>478</v>
      </c>
    </row>
    <row r="40" spans="1:3" ht="12.75" hidden="1">
      <c r="A40" t="s">
        <v>3</v>
      </c>
      <c r="B40" s="2">
        <v>39845</v>
      </c>
      <c r="C40" s="10">
        <v>410</v>
      </c>
    </row>
    <row r="41" spans="1:3" ht="12.75" hidden="1">
      <c r="A41" t="s">
        <v>3</v>
      </c>
      <c r="B41" s="2">
        <v>39873</v>
      </c>
      <c r="C41" s="10">
        <v>333</v>
      </c>
    </row>
    <row r="42" spans="1:3" ht="12.75" hidden="1">
      <c r="A42" t="s">
        <v>3</v>
      </c>
      <c r="B42" s="2">
        <v>39904</v>
      </c>
      <c r="C42" s="10">
        <v>281</v>
      </c>
    </row>
    <row r="43" spans="1:3" ht="12.75" hidden="1">
      <c r="A43" t="s">
        <v>3</v>
      </c>
      <c r="B43" s="2">
        <v>39934</v>
      </c>
      <c r="C43" s="10">
        <v>515</v>
      </c>
    </row>
    <row r="44" spans="1:5" ht="12.75" hidden="1">
      <c r="A44" s="5" t="s">
        <v>3</v>
      </c>
      <c r="B44" s="9">
        <v>39965</v>
      </c>
      <c r="C44" s="11">
        <v>400</v>
      </c>
      <c r="D44" s="6" t="s">
        <v>5</v>
      </c>
      <c r="E44" s="7">
        <f>SUM(C33:C44)</f>
        <v>5385</v>
      </c>
    </row>
    <row r="45" spans="1:3" ht="12.75" hidden="1">
      <c r="A45" t="s">
        <v>6</v>
      </c>
      <c r="B45" s="2">
        <v>39995</v>
      </c>
      <c r="C45" s="10">
        <v>325</v>
      </c>
    </row>
    <row r="46" spans="1:3" ht="12.75" hidden="1">
      <c r="A46" t="s">
        <v>6</v>
      </c>
      <c r="B46" s="2">
        <v>40026</v>
      </c>
      <c r="C46" s="10">
        <v>279</v>
      </c>
    </row>
    <row r="47" spans="1:3" ht="12.75" hidden="1">
      <c r="A47" t="s">
        <v>6</v>
      </c>
      <c r="B47" s="2">
        <v>40057</v>
      </c>
      <c r="C47" s="10">
        <v>198</v>
      </c>
    </row>
    <row r="48" spans="1:3" ht="12.75" hidden="1">
      <c r="A48" t="s">
        <v>6</v>
      </c>
      <c r="B48" s="2">
        <v>40087</v>
      </c>
      <c r="C48" s="10">
        <v>404</v>
      </c>
    </row>
    <row r="49" spans="1:3" ht="12.75" hidden="1">
      <c r="A49" t="s">
        <v>6</v>
      </c>
      <c r="B49" s="2">
        <v>40118</v>
      </c>
      <c r="C49" s="10">
        <v>514</v>
      </c>
    </row>
    <row r="50" spans="1:3" ht="12.75" hidden="1">
      <c r="A50" t="s">
        <v>6</v>
      </c>
      <c r="B50" s="2">
        <v>40148</v>
      </c>
      <c r="C50" s="10">
        <v>177</v>
      </c>
    </row>
    <row r="51" spans="1:3" ht="12.75" hidden="1">
      <c r="A51" t="s">
        <v>6</v>
      </c>
      <c r="B51" s="2">
        <v>40179</v>
      </c>
      <c r="C51" s="10">
        <v>459</v>
      </c>
    </row>
    <row r="52" spans="1:3" ht="12.75" hidden="1">
      <c r="A52" t="s">
        <v>6</v>
      </c>
      <c r="B52" s="2">
        <v>40210</v>
      </c>
      <c r="C52" s="10">
        <v>303</v>
      </c>
    </row>
    <row r="53" spans="1:3" ht="12.75" hidden="1">
      <c r="A53" t="s">
        <v>6</v>
      </c>
      <c r="B53" s="2">
        <v>40238</v>
      </c>
      <c r="C53" s="10">
        <v>337</v>
      </c>
    </row>
    <row r="54" spans="1:3" ht="12.75" hidden="1">
      <c r="A54" t="s">
        <v>6</v>
      </c>
      <c r="B54" s="2">
        <v>40269</v>
      </c>
      <c r="C54" s="10">
        <v>821</v>
      </c>
    </row>
    <row r="55" spans="1:3" ht="12.75" hidden="1">
      <c r="A55" t="s">
        <v>6</v>
      </c>
      <c r="B55" s="2">
        <v>40299</v>
      </c>
      <c r="C55" s="10">
        <v>571</v>
      </c>
    </row>
    <row r="56" spans="1:5" ht="12.75" hidden="1">
      <c r="A56" s="5" t="s">
        <v>6</v>
      </c>
      <c r="B56" s="9">
        <v>40330</v>
      </c>
      <c r="C56" s="11">
        <v>323</v>
      </c>
      <c r="D56" s="6" t="s">
        <v>7</v>
      </c>
      <c r="E56" s="7">
        <f>SUM(C45:C56)</f>
        <v>4711</v>
      </c>
    </row>
    <row r="57" spans="1:3" ht="12.75">
      <c r="A57" s="12" t="s">
        <v>55</v>
      </c>
      <c r="B57" s="2">
        <v>40360</v>
      </c>
      <c r="C57" s="10">
        <v>544</v>
      </c>
    </row>
    <row r="58" spans="1:3" ht="12.75">
      <c r="A58" s="12" t="s">
        <v>55</v>
      </c>
      <c r="B58" s="2">
        <v>40391</v>
      </c>
      <c r="C58" s="10">
        <v>516</v>
      </c>
    </row>
    <row r="59" spans="1:3" ht="12.75">
      <c r="A59" s="12" t="s">
        <v>55</v>
      </c>
      <c r="B59" s="2">
        <v>40422</v>
      </c>
      <c r="C59" s="10">
        <v>153</v>
      </c>
    </row>
    <row r="60" spans="1:3" ht="12.75">
      <c r="A60" s="12" t="s">
        <v>55</v>
      </c>
      <c r="B60" s="2">
        <v>40452</v>
      </c>
      <c r="C60" s="10">
        <v>545</v>
      </c>
    </row>
    <row r="61" spans="1:3" ht="12.75">
      <c r="A61" s="12" t="s">
        <v>55</v>
      </c>
      <c r="B61" s="2">
        <v>40483</v>
      </c>
      <c r="C61" s="10">
        <v>526</v>
      </c>
    </row>
    <row r="62" spans="1:3" ht="12.75">
      <c r="A62" s="12" t="s">
        <v>55</v>
      </c>
      <c r="B62" s="2">
        <v>40513</v>
      </c>
      <c r="C62" s="10">
        <v>417</v>
      </c>
    </row>
    <row r="63" spans="1:3" ht="12.75">
      <c r="A63" s="12" t="s">
        <v>55</v>
      </c>
      <c r="B63" s="2">
        <v>40544</v>
      </c>
      <c r="C63" s="10">
        <v>686</v>
      </c>
    </row>
    <row r="64" spans="1:3" ht="12.75">
      <c r="A64" s="12" t="s">
        <v>55</v>
      </c>
      <c r="B64" s="2">
        <v>40575</v>
      </c>
      <c r="C64" s="10">
        <v>646</v>
      </c>
    </row>
    <row r="65" spans="1:3" ht="12.75">
      <c r="A65" s="12" t="s">
        <v>55</v>
      </c>
      <c r="B65" s="2">
        <v>40603</v>
      </c>
      <c r="C65" s="10">
        <v>481</v>
      </c>
    </row>
    <row r="66" spans="1:3" ht="12.75">
      <c r="A66" s="12" t="s">
        <v>55</v>
      </c>
      <c r="B66" s="2">
        <v>40634</v>
      </c>
      <c r="C66" s="10">
        <v>647</v>
      </c>
    </row>
    <row r="67" spans="1:3" ht="12.75">
      <c r="A67" s="12" t="s">
        <v>55</v>
      </c>
      <c r="B67" s="2">
        <v>40664</v>
      </c>
      <c r="C67" s="10">
        <v>365</v>
      </c>
    </row>
    <row r="68" spans="1:5" ht="12.75">
      <c r="A68" s="38" t="s">
        <v>55</v>
      </c>
      <c r="B68" s="9">
        <v>40695</v>
      </c>
      <c r="C68" s="11">
        <v>328</v>
      </c>
      <c r="D68" s="6" t="s">
        <v>57</v>
      </c>
      <c r="E68" s="7">
        <f>SUM(C57:C68)</f>
        <v>5854</v>
      </c>
    </row>
    <row r="69" spans="1:3" ht="12.75">
      <c r="A69" s="12" t="s">
        <v>54</v>
      </c>
      <c r="B69" s="2">
        <v>40725</v>
      </c>
      <c r="C69" s="10">
        <v>477</v>
      </c>
    </row>
    <row r="70" spans="1:3" ht="12.75">
      <c r="A70" s="12" t="s">
        <v>54</v>
      </c>
      <c r="B70" s="2">
        <v>40756</v>
      </c>
      <c r="C70" s="10">
        <v>423</v>
      </c>
    </row>
    <row r="71" spans="1:3" ht="12.75">
      <c r="A71" s="12" t="s">
        <v>54</v>
      </c>
      <c r="B71" s="2">
        <v>40787</v>
      </c>
      <c r="C71" s="10">
        <v>234</v>
      </c>
    </row>
    <row r="72" spans="1:3" ht="12.75">
      <c r="A72" s="12" t="s">
        <v>54</v>
      </c>
      <c r="B72" s="2">
        <v>40817</v>
      </c>
      <c r="C72" s="10">
        <v>455</v>
      </c>
    </row>
    <row r="73" spans="1:3" ht="12.75">
      <c r="A73" s="12" t="s">
        <v>54</v>
      </c>
      <c r="B73" s="2">
        <v>40848</v>
      </c>
      <c r="C73" s="10">
        <v>515</v>
      </c>
    </row>
    <row r="74" spans="1:3" ht="12.75">
      <c r="A74" s="12" t="s">
        <v>54</v>
      </c>
      <c r="B74" s="2">
        <v>40878</v>
      </c>
      <c r="C74" s="10">
        <v>224</v>
      </c>
    </row>
    <row r="75" spans="1:3" ht="12.75">
      <c r="A75" s="12" t="s">
        <v>54</v>
      </c>
      <c r="B75" s="2">
        <v>40909</v>
      </c>
      <c r="C75" s="10">
        <v>71</v>
      </c>
    </row>
    <row r="76" spans="1:3" ht="12.75">
      <c r="A76" s="12" t="s">
        <v>54</v>
      </c>
      <c r="B76" s="2">
        <v>40940</v>
      </c>
      <c r="C76" s="10">
        <v>375</v>
      </c>
    </row>
    <row r="77" spans="1:3" ht="12.75">
      <c r="A77" s="12" t="s">
        <v>54</v>
      </c>
      <c r="B77" s="2">
        <v>40969</v>
      </c>
      <c r="C77" s="10">
        <v>468</v>
      </c>
    </row>
    <row r="78" spans="1:3" ht="12.75">
      <c r="A78" s="12" t="s">
        <v>54</v>
      </c>
      <c r="B78" s="2">
        <v>41000</v>
      </c>
      <c r="C78" s="10">
        <v>650</v>
      </c>
    </row>
    <row r="79" spans="1:3" ht="12.75">
      <c r="A79" s="12" t="s">
        <v>54</v>
      </c>
      <c r="B79" s="8">
        <v>41030</v>
      </c>
      <c r="C79" s="37">
        <v>351</v>
      </c>
    </row>
    <row r="80" spans="1:5" ht="12.75">
      <c r="A80" s="38" t="s">
        <v>54</v>
      </c>
      <c r="B80" s="9">
        <v>41061</v>
      </c>
      <c r="C80" s="11">
        <v>343</v>
      </c>
      <c r="D80" s="6" t="s">
        <v>58</v>
      </c>
      <c r="E80" s="7">
        <f>SUM(C69:C80)</f>
        <v>4586</v>
      </c>
    </row>
    <row r="81" spans="1:3" ht="12.75">
      <c r="A81" s="12" t="s">
        <v>61</v>
      </c>
      <c r="B81" s="2">
        <v>41091</v>
      </c>
      <c r="C81" s="10">
        <v>593</v>
      </c>
    </row>
    <row r="82" spans="1:3" ht="12.75">
      <c r="A82" s="12" t="s">
        <v>61</v>
      </c>
      <c r="B82" s="2">
        <v>41122</v>
      </c>
      <c r="C82" s="10">
        <v>420</v>
      </c>
    </row>
    <row r="83" spans="1:3" ht="12.75">
      <c r="A83" s="12" t="s">
        <v>61</v>
      </c>
      <c r="B83" s="2">
        <v>41153</v>
      </c>
      <c r="C83" s="10">
        <v>288</v>
      </c>
    </row>
    <row r="84" spans="1:3" ht="12.75">
      <c r="A84" s="12" t="s">
        <v>61</v>
      </c>
      <c r="B84" s="2">
        <v>41183</v>
      </c>
      <c r="C84" s="10">
        <v>668</v>
      </c>
    </row>
    <row r="85" spans="1:3" ht="12.75">
      <c r="A85" s="12" t="s">
        <v>61</v>
      </c>
      <c r="B85" s="2">
        <v>41214</v>
      </c>
      <c r="C85" s="10">
        <v>474</v>
      </c>
    </row>
    <row r="86" spans="1:3" ht="12.75">
      <c r="A86" s="12" t="s">
        <v>61</v>
      </c>
      <c r="B86" s="2">
        <v>41244</v>
      </c>
      <c r="C86" s="10">
        <v>349</v>
      </c>
    </row>
    <row r="87" spans="1:3" ht="12.75">
      <c r="A87" s="12" t="s">
        <v>61</v>
      </c>
      <c r="B87" s="2">
        <v>41275</v>
      </c>
      <c r="C87" s="10">
        <v>546</v>
      </c>
    </row>
    <row r="88" spans="1:2" ht="12.75">
      <c r="A88" s="12" t="s">
        <v>61</v>
      </c>
      <c r="B88" s="2">
        <v>41306</v>
      </c>
    </row>
    <row r="89" spans="1:2" ht="12.75">
      <c r="A89" s="12" t="s">
        <v>61</v>
      </c>
      <c r="B89" s="2">
        <v>41334</v>
      </c>
    </row>
    <row r="90" spans="1:2" ht="12.75">
      <c r="A90" s="12" t="s">
        <v>61</v>
      </c>
      <c r="B90" s="2">
        <v>41365</v>
      </c>
    </row>
    <row r="91" spans="1:2" ht="12.75">
      <c r="A91" s="12" t="s">
        <v>61</v>
      </c>
      <c r="B91" s="2">
        <v>41395</v>
      </c>
    </row>
    <row r="92" spans="1:5" ht="12.75">
      <c r="A92" s="38" t="s">
        <v>61</v>
      </c>
      <c r="B92" s="9">
        <v>41426</v>
      </c>
      <c r="C92" s="11"/>
      <c r="D92" s="6" t="s">
        <v>63</v>
      </c>
      <c r="E92" s="7">
        <f>SUM(C81:C92)</f>
        <v>3338</v>
      </c>
    </row>
  </sheetData>
  <sheetProtection/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pane ySplit="56" topLeftCell="BM75" activePane="bottomLeft" state="frozen"/>
      <selection pane="topLeft" activeCell="A1" sqref="A1"/>
      <selection pane="bottomLeft" activeCell="C88" sqref="C88"/>
    </sheetView>
  </sheetViews>
  <sheetFormatPr defaultColWidth="9.140625" defaultRowHeight="12.75"/>
  <cols>
    <col min="1" max="1" width="10.8515625" style="0" customWidth="1"/>
    <col min="2" max="2" width="9.140625" style="1" customWidth="1"/>
    <col min="3" max="3" width="13.57421875" style="10" customWidth="1"/>
    <col min="4" max="4" width="13.28125" style="10" bestFit="1" customWidth="1"/>
    <col min="5" max="5" width="13.57421875" style="0" bestFit="1" customWidth="1"/>
    <col min="6" max="6" width="10.421875" style="0" bestFit="1" customWidth="1"/>
    <col min="7" max="7" width="11.7109375" style="20" customWidth="1"/>
  </cols>
  <sheetData>
    <row r="1" ht="18">
      <c r="A1" s="3" t="s">
        <v>50</v>
      </c>
    </row>
    <row r="2" spans="1:7" s="30" customFormat="1" ht="15.75">
      <c r="A2" s="34" t="s">
        <v>33</v>
      </c>
      <c r="B2" s="31"/>
      <c r="D2" s="32"/>
      <c r="G2" s="33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7" ht="38.25">
      <c r="A26" s="26" t="s">
        <v>15</v>
      </c>
      <c r="B26" s="19" t="s">
        <v>0</v>
      </c>
      <c r="C26" s="24" t="s">
        <v>30</v>
      </c>
      <c r="D26" s="25" t="s">
        <v>29</v>
      </c>
      <c r="E26" s="26"/>
      <c r="F26" s="24" t="s">
        <v>32</v>
      </c>
      <c r="G26" s="27" t="s">
        <v>31</v>
      </c>
    </row>
    <row r="27" spans="1:7" s="15" customFormat="1" ht="12.75" hidden="1">
      <c r="A27" t="s">
        <v>2</v>
      </c>
      <c r="B27" s="8">
        <v>39448</v>
      </c>
      <c r="C27" s="10">
        <v>40</v>
      </c>
      <c r="D27" s="13">
        <v>25</v>
      </c>
      <c r="E27" s="12"/>
      <c r="F27" s="14"/>
      <c r="G27" s="22"/>
    </row>
    <row r="28" spans="1:7" s="15" customFormat="1" ht="12.75" hidden="1">
      <c r="A28" t="s">
        <v>2</v>
      </c>
      <c r="B28" s="8">
        <v>39479</v>
      </c>
      <c r="C28" s="10">
        <v>21</v>
      </c>
      <c r="D28" s="13">
        <v>23</v>
      </c>
      <c r="E28" s="12"/>
      <c r="F28" s="14"/>
      <c r="G28" s="22"/>
    </row>
    <row r="29" spans="1:7" s="15" customFormat="1" ht="12.75" hidden="1">
      <c r="A29" t="s">
        <v>2</v>
      </c>
      <c r="B29" s="8">
        <v>39508</v>
      </c>
      <c r="C29" s="10">
        <v>25</v>
      </c>
      <c r="D29" s="13">
        <v>26</v>
      </c>
      <c r="E29" s="12"/>
      <c r="F29" s="14"/>
      <c r="G29" s="22"/>
    </row>
    <row r="30" spans="1:7" s="15" customFormat="1" ht="12.75" hidden="1">
      <c r="A30" t="s">
        <v>2</v>
      </c>
      <c r="B30" s="8">
        <v>39539</v>
      </c>
      <c r="C30" s="10">
        <v>37</v>
      </c>
      <c r="D30" s="13">
        <v>18</v>
      </c>
      <c r="E30" s="12"/>
      <c r="F30" s="14"/>
      <c r="G30" s="22"/>
    </row>
    <row r="31" spans="1:4" ht="12.75" hidden="1">
      <c r="A31" t="s">
        <v>2</v>
      </c>
      <c r="B31" s="2">
        <v>39569</v>
      </c>
      <c r="C31" s="10">
        <v>37</v>
      </c>
      <c r="D31" s="13">
        <v>29</v>
      </c>
    </row>
    <row r="32" spans="1:7" ht="12.75" hidden="1">
      <c r="A32" s="5" t="s">
        <v>2</v>
      </c>
      <c r="B32" s="9">
        <v>39600</v>
      </c>
      <c r="C32" s="11">
        <v>37</v>
      </c>
      <c r="D32" s="16">
        <v>18</v>
      </c>
      <c r="E32" s="6" t="s">
        <v>4</v>
      </c>
      <c r="F32" s="7">
        <f>SUM(C27:C32)</f>
        <v>197</v>
      </c>
      <c r="G32" s="23">
        <f>SUM(D27:D32)</f>
        <v>139</v>
      </c>
    </row>
    <row r="33" spans="1:4" ht="12.75" hidden="1">
      <c r="A33" t="s">
        <v>3</v>
      </c>
      <c r="B33" s="2">
        <v>39630</v>
      </c>
      <c r="C33" s="10">
        <v>37</v>
      </c>
      <c r="D33" s="13">
        <v>22</v>
      </c>
    </row>
    <row r="34" spans="1:4" ht="12.75" hidden="1">
      <c r="A34" t="s">
        <v>3</v>
      </c>
      <c r="B34" s="2">
        <v>39661</v>
      </c>
      <c r="C34" s="10">
        <v>29</v>
      </c>
      <c r="D34" s="13">
        <v>17</v>
      </c>
    </row>
    <row r="35" spans="1:4" ht="12.75" hidden="1">
      <c r="A35" t="s">
        <v>3</v>
      </c>
      <c r="B35" s="2">
        <v>39692</v>
      </c>
      <c r="C35" s="10">
        <v>45</v>
      </c>
      <c r="D35" s="13">
        <v>34</v>
      </c>
    </row>
    <row r="36" spans="1:4" ht="12.75" hidden="1">
      <c r="A36" t="s">
        <v>3</v>
      </c>
      <c r="B36" s="2">
        <v>39722</v>
      </c>
      <c r="C36" s="10">
        <v>47</v>
      </c>
      <c r="D36" s="13">
        <v>17</v>
      </c>
    </row>
    <row r="37" spans="1:4" ht="12.75" hidden="1">
      <c r="A37" t="s">
        <v>3</v>
      </c>
      <c r="B37" s="2">
        <v>39753</v>
      </c>
      <c r="C37" s="10">
        <v>29</v>
      </c>
      <c r="D37" s="13">
        <v>17</v>
      </c>
    </row>
    <row r="38" spans="1:4" ht="12.75" hidden="1">
      <c r="A38" t="s">
        <v>3</v>
      </c>
      <c r="B38" s="2">
        <v>39783</v>
      </c>
      <c r="C38" s="10">
        <v>37</v>
      </c>
      <c r="D38" s="13">
        <v>12</v>
      </c>
    </row>
    <row r="39" spans="1:4" ht="12.75" hidden="1">
      <c r="A39" t="s">
        <v>3</v>
      </c>
      <c r="B39" s="2">
        <v>39814</v>
      </c>
      <c r="C39" s="10">
        <v>42</v>
      </c>
      <c r="D39" s="13">
        <v>38</v>
      </c>
    </row>
    <row r="40" spans="1:4" ht="12.75" hidden="1">
      <c r="A40" t="s">
        <v>3</v>
      </c>
      <c r="B40" s="2">
        <v>39845</v>
      </c>
      <c r="C40" s="10">
        <v>37</v>
      </c>
      <c r="D40" s="13">
        <v>21</v>
      </c>
    </row>
    <row r="41" spans="1:4" ht="12.75" hidden="1">
      <c r="A41" t="s">
        <v>3</v>
      </c>
      <c r="B41" s="2">
        <v>39873</v>
      </c>
      <c r="C41" s="10">
        <v>73</v>
      </c>
      <c r="D41" s="13">
        <v>28</v>
      </c>
    </row>
    <row r="42" spans="1:4" ht="12.75" hidden="1">
      <c r="A42" t="s">
        <v>3</v>
      </c>
      <c r="B42" s="2">
        <v>39904</v>
      </c>
      <c r="C42" s="10">
        <v>62</v>
      </c>
      <c r="D42" s="13">
        <v>16</v>
      </c>
    </row>
    <row r="43" spans="1:4" ht="12.75" hidden="1">
      <c r="A43" t="s">
        <v>3</v>
      </c>
      <c r="B43" s="2">
        <v>39934</v>
      </c>
      <c r="C43" s="10">
        <v>38</v>
      </c>
      <c r="D43" s="13">
        <v>19</v>
      </c>
    </row>
    <row r="44" spans="1:7" ht="12.75" hidden="1">
      <c r="A44" s="5" t="s">
        <v>3</v>
      </c>
      <c r="B44" s="9">
        <v>39965</v>
      </c>
      <c r="C44" s="11">
        <v>66</v>
      </c>
      <c r="D44" s="16">
        <v>25</v>
      </c>
      <c r="E44" s="6" t="s">
        <v>5</v>
      </c>
      <c r="F44" s="7">
        <f>SUM(C33:C44)</f>
        <v>542</v>
      </c>
      <c r="G44" s="23">
        <f>SUM(D33:D44)</f>
        <v>266</v>
      </c>
    </row>
    <row r="45" spans="1:4" ht="12.75" hidden="1">
      <c r="A45" t="s">
        <v>6</v>
      </c>
      <c r="B45" s="2">
        <v>39995</v>
      </c>
      <c r="C45" s="10">
        <v>52</v>
      </c>
      <c r="D45" s="13">
        <v>27</v>
      </c>
    </row>
    <row r="46" spans="1:4" ht="12.75" hidden="1">
      <c r="A46" t="s">
        <v>6</v>
      </c>
      <c r="B46" s="2">
        <v>40026</v>
      </c>
      <c r="C46" s="10">
        <v>57</v>
      </c>
      <c r="D46" s="13">
        <v>18</v>
      </c>
    </row>
    <row r="47" spans="1:4" ht="12.75" hidden="1">
      <c r="A47" t="s">
        <v>6</v>
      </c>
      <c r="B47" s="2">
        <v>40057</v>
      </c>
      <c r="C47" s="10">
        <v>51</v>
      </c>
      <c r="D47" s="13">
        <v>22</v>
      </c>
    </row>
    <row r="48" spans="1:4" ht="12.75" hidden="1">
      <c r="A48" t="s">
        <v>6</v>
      </c>
      <c r="B48" s="2">
        <v>40087</v>
      </c>
      <c r="C48" s="10">
        <v>55</v>
      </c>
      <c r="D48" s="13">
        <v>25</v>
      </c>
    </row>
    <row r="49" spans="1:4" ht="12.75" hidden="1">
      <c r="A49" t="s">
        <v>6</v>
      </c>
      <c r="B49" s="2">
        <v>40118</v>
      </c>
      <c r="C49" s="10">
        <v>39</v>
      </c>
      <c r="D49" s="13">
        <v>20</v>
      </c>
    </row>
    <row r="50" spans="1:4" ht="12.75" hidden="1">
      <c r="A50" t="s">
        <v>6</v>
      </c>
      <c r="B50" s="2">
        <v>40148</v>
      </c>
      <c r="C50" s="10">
        <v>38</v>
      </c>
      <c r="D50" s="13">
        <v>18</v>
      </c>
    </row>
    <row r="51" spans="1:4" ht="12.75" hidden="1">
      <c r="A51" t="s">
        <v>6</v>
      </c>
      <c r="B51" s="2">
        <v>40179</v>
      </c>
      <c r="C51" s="10">
        <v>52</v>
      </c>
      <c r="D51" s="13">
        <v>15</v>
      </c>
    </row>
    <row r="52" spans="1:4" ht="12.75" hidden="1">
      <c r="A52" t="s">
        <v>6</v>
      </c>
      <c r="B52" s="2">
        <v>40210</v>
      </c>
      <c r="C52" s="10">
        <v>58</v>
      </c>
      <c r="D52" s="13">
        <v>8</v>
      </c>
    </row>
    <row r="53" spans="1:4" ht="12.75" hidden="1">
      <c r="A53" t="s">
        <v>6</v>
      </c>
      <c r="B53" s="2">
        <v>40238</v>
      </c>
      <c r="C53" s="10">
        <v>64</v>
      </c>
      <c r="D53" s="13">
        <v>2</v>
      </c>
    </row>
    <row r="54" spans="1:4" ht="12.75" hidden="1">
      <c r="A54" t="s">
        <v>6</v>
      </c>
      <c r="B54" s="2">
        <v>40269</v>
      </c>
      <c r="C54" s="10">
        <v>83</v>
      </c>
      <c r="D54" s="13">
        <v>8</v>
      </c>
    </row>
    <row r="55" spans="1:4" ht="12.75" hidden="1">
      <c r="A55" t="s">
        <v>6</v>
      </c>
      <c r="B55" s="2">
        <v>40299</v>
      </c>
      <c r="C55" s="10">
        <v>44</v>
      </c>
      <c r="D55" s="13">
        <v>4</v>
      </c>
    </row>
    <row r="56" spans="1:7" ht="12.75" hidden="1">
      <c r="A56" s="5" t="s">
        <v>6</v>
      </c>
      <c r="B56" s="9">
        <v>40330</v>
      </c>
      <c r="C56" s="11">
        <v>64</v>
      </c>
      <c r="D56" s="16">
        <v>11</v>
      </c>
      <c r="E56" s="6" t="s">
        <v>7</v>
      </c>
      <c r="F56" s="7">
        <f>SUM(C45:C56)</f>
        <v>657</v>
      </c>
      <c r="G56" s="23">
        <f>SUM(D45:D56)</f>
        <v>178</v>
      </c>
    </row>
    <row r="57" spans="1:4" ht="12.75">
      <c r="A57" s="12" t="s">
        <v>55</v>
      </c>
      <c r="B57" s="2">
        <v>40360</v>
      </c>
      <c r="C57" s="10">
        <v>58</v>
      </c>
      <c r="D57" s="10">
        <v>7</v>
      </c>
    </row>
    <row r="58" spans="1:4" ht="12.75">
      <c r="A58" s="12" t="s">
        <v>55</v>
      </c>
      <c r="B58" s="2">
        <v>40391</v>
      </c>
      <c r="C58" s="10">
        <v>44</v>
      </c>
      <c r="D58" s="10">
        <v>6</v>
      </c>
    </row>
    <row r="59" spans="1:4" ht="12.75">
      <c r="A59" s="12" t="s">
        <v>55</v>
      </c>
      <c r="B59" s="2">
        <v>40422</v>
      </c>
      <c r="C59" s="10">
        <v>46</v>
      </c>
      <c r="D59" s="10">
        <v>6</v>
      </c>
    </row>
    <row r="60" spans="1:4" ht="12.75">
      <c r="A60" s="12" t="s">
        <v>55</v>
      </c>
      <c r="B60" s="2">
        <v>40452</v>
      </c>
      <c r="C60" s="10">
        <v>47</v>
      </c>
      <c r="D60" s="10">
        <v>4</v>
      </c>
    </row>
    <row r="61" spans="1:4" ht="12.75">
      <c r="A61" s="12" t="s">
        <v>55</v>
      </c>
      <c r="B61" s="2">
        <v>40483</v>
      </c>
      <c r="C61" s="10">
        <v>103</v>
      </c>
      <c r="D61" s="10">
        <v>5</v>
      </c>
    </row>
    <row r="62" spans="1:4" ht="12.75">
      <c r="A62" s="12" t="s">
        <v>55</v>
      </c>
      <c r="B62" s="2">
        <v>40513</v>
      </c>
      <c r="C62" s="10">
        <v>52</v>
      </c>
      <c r="D62" s="10">
        <v>6</v>
      </c>
    </row>
    <row r="63" spans="1:4" ht="12.75">
      <c r="A63" s="12" t="s">
        <v>55</v>
      </c>
      <c r="B63" s="2">
        <v>40544</v>
      </c>
      <c r="C63" s="10">
        <v>69</v>
      </c>
      <c r="D63" s="10">
        <v>9</v>
      </c>
    </row>
    <row r="64" spans="1:4" ht="12.75">
      <c r="A64" s="12" t="s">
        <v>55</v>
      </c>
      <c r="B64" s="2">
        <v>40575</v>
      </c>
      <c r="C64" s="10">
        <v>59</v>
      </c>
      <c r="D64" s="10">
        <v>13</v>
      </c>
    </row>
    <row r="65" spans="1:4" ht="12.75">
      <c r="A65" s="12" t="s">
        <v>55</v>
      </c>
      <c r="B65" s="2">
        <v>40603</v>
      </c>
      <c r="C65" s="10">
        <v>74</v>
      </c>
      <c r="D65" s="10">
        <v>7</v>
      </c>
    </row>
    <row r="66" spans="1:4" ht="12.75">
      <c r="A66" s="12" t="s">
        <v>55</v>
      </c>
      <c r="B66" s="2">
        <v>40634</v>
      </c>
      <c r="C66" s="10">
        <v>60</v>
      </c>
      <c r="D66" s="10">
        <v>3</v>
      </c>
    </row>
    <row r="67" spans="1:4" ht="12.75">
      <c r="A67" s="12" t="s">
        <v>55</v>
      </c>
      <c r="B67" s="2">
        <v>40664</v>
      </c>
      <c r="C67" s="10">
        <v>63</v>
      </c>
      <c r="D67" s="10">
        <v>0</v>
      </c>
    </row>
    <row r="68" spans="1:7" ht="12.75">
      <c r="A68" s="38" t="s">
        <v>55</v>
      </c>
      <c r="B68" s="9">
        <v>40695</v>
      </c>
      <c r="C68" s="11">
        <v>65</v>
      </c>
      <c r="D68" s="11">
        <v>3</v>
      </c>
      <c r="E68" s="6" t="s">
        <v>57</v>
      </c>
      <c r="F68" s="7">
        <f>SUM(C57:C68)</f>
        <v>740</v>
      </c>
      <c r="G68" s="23">
        <f>SUM(D57:D68)</f>
        <v>69</v>
      </c>
    </row>
    <row r="69" spans="1:4" ht="12.75">
      <c r="A69" s="12" t="s">
        <v>54</v>
      </c>
      <c r="B69" s="2">
        <v>40725</v>
      </c>
      <c r="C69" s="10">
        <v>61</v>
      </c>
      <c r="D69" s="10">
        <v>3</v>
      </c>
    </row>
    <row r="70" spans="1:4" ht="12.75">
      <c r="A70" s="12" t="s">
        <v>54</v>
      </c>
      <c r="B70" s="2">
        <v>40756</v>
      </c>
      <c r="C70" s="10">
        <v>63</v>
      </c>
      <c r="D70" s="10">
        <v>4</v>
      </c>
    </row>
    <row r="71" spans="1:4" ht="12.75">
      <c r="A71" s="12" t="s">
        <v>54</v>
      </c>
      <c r="B71" s="2">
        <v>40787</v>
      </c>
      <c r="C71" s="10">
        <v>61</v>
      </c>
      <c r="D71" s="10">
        <v>11</v>
      </c>
    </row>
    <row r="72" spans="1:4" ht="12.75">
      <c r="A72" s="12" t="s">
        <v>54</v>
      </c>
      <c r="B72" s="2">
        <v>40817</v>
      </c>
      <c r="C72" s="10">
        <v>71</v>
      </c>
      <c r="D72" s="10">
        <v>5</v>
      </c>
    </row>
    <row r="73" spans="1:4" ht="12.75">
      <c r="A73" s="12" t="s">
        <v>54</v>
      </c>
      <c r="B73" s="2">
        <v>40848</v>
      </c>
      <c r="C73" s="10">
        <v>59</v>
      </c>
      <c r="D73" s="10">
        <v>10</v>
      </c>
    </row>
    <row r="74" spans="1:4" ht="12.75">
      <c r="A74" s="12" t="s">
        <v>54</v>
      </c>
      <c r="B74" s="2">
        <v>40878</v>
      </c>
      <c r="C74" s="10">
        <v>34</v>
      </c>
      <c r="D74" s="10">
        <v>3</v>
      </c>
    </row>
    <row r="75" spans="1:4" ht="12.75">
      <c r="A75" s="12" t="s">
        <v>54</v>
      </c>
      <c r="B75" s="2">
        <v>40909</v>
      </c>
      <c r="C75" s="10">
        <v>64</v>
      </c>
      <c r="D75" s="10">
        <v>11</v>
      </c>
    </row>
    <row r="76" spans="1:4" ht="12.75">
      <c r="A76" s="12" t="s">
        <v>54</v>
      </c>
      <c r="B76" s="2">
        <v>40940</v>
      </c>
      <c r="C76" s="10">
        <v>72</v>
      </c>
      <c r="D76" s="10">
        <v>8</v>
      </c>
    </row>
    <row r="77" spans="1:4" ht="12.75">
      <c r="A77" s="12" t="s">
        <v>54</v>
      </c>
      <c r="B77" s="2">
        <v>40969</v>
      </c>
      <c r="C77" s="10">
        <v>74</v>
      </c>
      <c r="D77" s="10">
        <v>4</v>
      </c>
    </row>
    <row r="78" spans="1:4" ht="12.75">
      <c r="A78" s="12" t="s">
        <v>54</v>
      </c>
      <c r="B78" s="2">
        <v>41000</v>
      </c>
      <c r="C78" s="10">
        <v>68</v>
      </c>
      <c r="D78" s="10">
        <v>4</v>
      </c>
    </row>
    <row r="79" spans="1:4" ht="12.75">
      <c r="A79" s="12" t="s">
        <v>54</v>
      </c>
      <c r="B79" s="2">
        <v>41030</v>
      </c>
      <c r="C79" s="10">
        <v>29</v>
      </c>
      <c r="D79" s="10">
        <v>5</v>
      </c>
    </row>
    <row r="80" spans="1:7" ht="12.75">
      <c r="A80" s="38" t="s">
        <v>54</v>
      </c>
      <c r="B80" s="9">
        <v>41061</v>
      </c>
      <c r="C80" s="11">
        <v>66</v>
      </c>
      <c r="D80" s="11">
        <v>9</v>
      </c>
      <c r="E80" s="6" t="s">
        <v>58</v>
      </c>
      <c r="F80" s="7">
        <f>SUM(C69:C80)</f>
        <v>722</v>
      </c>
      <c r="G80" s="23">
        <f>SUM(D69:D80)</f>
        <v>77</v>
      </c>
    </row>
    <row r="81" spans="1:4" ht="12.75">
      <c r="A81" s="12" t="s">
        <v>61</v>
      </c>
      <c r="B81" s="2">
        <v>41091</v>
      </c>
      <c r="C81" s="10">
        <v>62</v>
      </c>
      <c r="D81" s="10">
        <v>4</v>
      </c>
    </row>
    <row r="82" spans="1:4" ht="12.75">
      <c r="A82" s="12" t="s">
        <v>61</v>
      </c>
      <c r="B82" s="2">
        <v>41122</v>
      </c>
      <c r="C82" s="10">
        <v>55</v>
      </c>
      <c r="D82" s="10">
        <v>5</v>
      </c>
    </row>
    <row r="83" spans="1:4" ht="12.75">
      <c r="A83" s="12" t="s">
        <v>61</v>
      </c>
      <c r="B83" s="2">
        <v>41153</v>
      </c>
      <c r="C83" s="10">
        <v>48</v>
      </c>
      <c r="D83" s="10">
        <v>2</v>
      </c>
    </row>
    <row r="84" spans="1:4" ht="12.75">
      <c r="A84" s="12" t="s">
        <v>61</v>
      </c>
      <c r="B84" s="2">
        <v>41183</v>
      </c>
      <c r="C84" s="10">
        <v>79</v>
      </c>
      <c r="D84" s="10">
        <v>9</v>
      </c>
    </row>
    <row r="85" spans="1:4" ht="12.75">
      <c r="A85" s="12" t="s">
        <v>61</v>
      </c>
      <c r="B85" s="2">
        <v>41214</v>
      </c>
      <c r="C85" s="10">
        <v>57</v>
      </c>
      <c r="D85" s="10">
        <v>5</v>
      </c>
    </row>
    <row r="86" spans="1:4" ht="12.75">
      <c r="A86" s="12" t="s">
        <v>61</v>
      </c>
      <c r="B86" s="2">
        <v>41244</v>
      </c>
      <c r="C86" s="10">
        <v>56</v>
      </c>
      <c r="D86" s="10">
        <v>7</v>
      </c>
    </row>
    <row r="87" spans="1:4" ht="12.75">
      <c r="A87" s="12" t="s">
        <v>61</v>
      </c>
      <c r="B87" s="2">
        <v>41275</v>
      </c>
      <c r="C87" s="10">
        <v>96</v>
      </c>
      <c r="D87" s="10">
        <v>13</v>
      </c>
    </row>
    <row r="88" spans="1:2" ht="12.75">
      <c r="A88" s="12" t="s">
        <v>61</v>
      </c>
      <c r="B88" s="2">
        <v>41306</v>
      </c>
    </row>
    <row r="89" spans="1:2" ht="12.75">
      <c r="A89" s="12" t="s">
        <v>61</v>
      </c>
      <c r="B89" s="2">
        <v>41334</v>
      </c>
    </row>
    <row r="90" spans="1:2" ht="12.75">
      <c r="A90" s="12" t="s">
        <v>61</v>
      </c>
      <c r="B90" s="2">
        <v>41365</v>
      </c>
    </row>
    <row r="91" spans="1:2" ht="12.75">
      <c r="A91" s="12" t="s">
        <v>61</v>
      </c>
      <c r="B91" s="2">
        <v>41395</v>
      </c>
    </row>
    <row r="92" spans="1:7" ht="12.75">
      <c r="A92" s="38" t="s">
        <v>61</v>
      </c>
      <c r="B92" s="9">
        <v>41426</v>
      </c>
      <c r="C92" s="11"/>
      <c r="D92" s="11"/>
      <c r="E92" s="6" t="s">
        <v>63</v>
      </c>
      <c r="F92" s="7">
        <f>SUM(C81:C92)</f>
        <v>453</v>
      </c>
      <c r="G92" s="23">
        <f>SUM(D81:D92)</f>
        <v>45</v>
      </c>
    </row>
  </sheetData>
  <sheetProtection/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">
      <pane ySplit="50" topLeftCell="BM75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1" max="1" width="10.8515625" style="0" customWidth="1"/>
    <col min="2" max="2" width="9.140625" style="1" customWidth="1"/>
    <col min="3" max="3" width="15.421875" style="10" bestFit="1" customWidth="1"/>
    <col min="4" max="4" width="13.57421875" style="0" bestFit="1" customWidth="1"/>
    <col min="5" max="5" width="10.421875" style="0" bestFit="1" customWidth="1"/>
  </cols>
  <sheetData>
    <row r="1" ht="18">
      <c r="A1" s="3" t="s">
        <v>50</v>
      </c>
    </row>
    <row r="2" spans="1:2" s="30" customFormat="1" ht="15.75">
      <c r="A2" s="34" t="s">
        <v>34</v>
      </c>
      <c r="B2" s="31"/>
    </row>
    <row r="20" spans="1:5" ht="25.5">
      <c r="A20" s="26" t="s">
        <v>15</v>
      </c>
      <c r="B20" s="19" t="s">
        <v>0</v>
      </c>
      <c r="C20" s="24" t="s">
        <v>35</v>
      </c>
      <c r="D20" s="26"/>
      <c r="E20" s="24" t="s">
        <v>36</v>
      </c>
    </row>
    <row r="21" spans="1:5" s="15" customFormat="1" ht="12.75" hidden="1">
      <c r="A21" t="s">
        <v>2</v>
      </c>
      <c r="B21" s="8">
        <v>39448</v>
      </c>
      <c r="C21" s="10">
        <v>14252</v>
      </c>
      <c r="D21" s="12"/>
      <c r="E21" s="14"/>
    </row>
    <row r="22" spans="1:5" s="15" customFormat="1" ht="12.75" hidden="1">
      <c r="A22" t="s">
        <v>2</v>
      </c>
      <c r="B22" s="8">
        <v>39479</v>
      </c>
      <c r="C22" s="10">
        <v>21860</v>
      </c>
      <c r="D22" s="12"/>
      <c r="E22" s="14"/>
    </row>
    <row r="23" spans="1:5" s="15" customFormat="1" ht="12.75" hidden="1">
      <c r="A23" t="s">
        <v>2</v>
      </c>
      <c r="B23" s="8">
        <v>39508</v>
      </c>
      <c r="C23" s="10">
        <v>20986</v>
      </c>
      <c r="D23" s="12"/>
      <c r="E23" s="14"/>
    </row>
    <row r="24" spans="1:5" s="15" customFormat="1" ht="12.75" hidden="1">
      <c r="A24" t="s">
        <v>2</v>
      </c>
      <c r="B24" s="8">
        <v>39539</v>
      </c>
      <c r="C24" s="10">
        <v>13461</v>
      </c>
      <c r="D24" s="12"/>
      <c r="E24" s="14"/>
    </row>
    <row r="25" spans="1:3" ht="12.75" hidden="1">
      <c r="A25" t="s">
        <v>2</v>
      </c>
      <c r="B25" s="2">
        <v>39569</v>
      </c>
      <c r="C25" s="10">
        <v>5491</v>
      </c>
    </row>
    <row r="26" spans="1:5" ht="12.75" hidden="1">
      <c r="A26" s="5" t="s">
        <v>2</v>
      </c>
      <c r="B26" s="9">
        <v>39600</v>
      </c>
      <c r="C26" s="11">
        <v>9845</v>
      </c>
      <c r="D26" s="6" t="s">
        <v>4</v>
      </c>
      <c r="E26" s="7">
        <f>SUM(C21:C26)</f>
        <v>85895</v>
      </c>
    </row>
    <row r="27" spans="1:3" ht="12.75" hidden="1">
      <c r="A27" t="s">
        <v>3</v>
      </c>
      <c r="B27" s="2">
        <v>39630</v>
      </c>
      <c r="C27" s="10">
        <v>7793</v>
      </c>
    </row>
    <row r="28" spans="1:3" ht="12.75" hidden="1">
      <c r="A28" t="s">
        <v>3</v>
      </c>
      <c r="B28" s="2">
        <v>39661</v>
      </c>
      <c r="C28" s="10">
        <v>11781</v>
      </c>
    </row>
    <row r="29" spans="1:3" ht="12.75" hidden="1">
      <c r="A29" t="s">
        <v>3</v>
      </c>
      <c r="B29" s="2">
        <v>39692</v>
      </c>
      <c r="C29" s="10">
        <v>17916</v>
      </c>
    </row>
    <row r="30" spans="1:3" ht="12.75" hidden="1">
      <c r="A30" t="s">
        <v>3</v>
      </c>
      <c r="B30" s="2">
        <v>39722</v>
      </c>
      <c r="C30" s="10">
        <v>10281</v>
      </c>
    </row>
    <row r="31" spans="1:3" ht="12.75" hidden="1">
      <c r="A31" t="s">
        <v>3</v>
      </c>
      <c r="B31" s="2">
        <v>39753</v>
      </c>
      <c r="C31" s="10">
        <v>6068</v>
      </c>
    </row>
    <row r="32" spans="1:3" ht="12.75" hidden="1">
      <c r="A32" t="s">
        <v>3</v>
      </c>
      <c r="B32" s="2">
        <v>39783</v>
      </c>
      <c r="C32" s="10">
        <v>6947</v>
      </c>
    </row>
    <row r="33" spans="1:3" ht="12.75" hidden="1">
      <c r="A33" t="s">
        <v>3</v>
      </c>
      <c r="B33" s="2">
        <v>39814</v>
      </c>
      <c r="C33" s="10">
        <v>15176</v>
      </c>
    </row>
    <row r="34" spans="1:3" ht="12.75" hidden="1">
      <c r="A34" t="s">
        <v>3</v>
      </c>
      <c r="B34" s="2">
        <v>39845</v>
      </c>
      <c r="C34" s="10">
        <v>15604</v>
      </c>
    </row>
    <row r="35" spans="1:3" ht="12.75" hidden="1">
      <c r="A35" t="s">
        <v>3</v>
      </c>
      <c r="B35" s="2">
        <v>39873</v>
      </c>
      <c r="C35" s="10">
        <v>26453</v>
      </c>
    </row>
    <row r="36" spans="1:3" ht="12.75" hidden="1">
      <c r="A36" t="s">
        <v>3</v>
      </c>
      <c r="B36" s="2">
        <v>39904</v>
      </c>
      <c r="C36" s="10">
        <v>10675</v>
      </c>
    </row>
    <row r="37" spans="1:3" ht="12.75" hidden="1">
      <c r="A37" t="s">
        <v>3</v>
      </c>
      <c r="B37" s="2">
        <v>39934</v>
      </c>
      <c r="C37" s="10">
        <v>3857</v>
      </c>
    </row>
    <row r="38" spans="1:5" ht="12.75" hidden="1">
      <c r="A38" s="5" t="s">
        <v>3</v>
      </c>
      <c r="B38" s="9">
        <v>39965</v>
      </c>
      <c r="C38" s="11">
        <v>15454</v>
      </c>
      <c r="D38" s="6" t="s">
        <v>5</v>
      </c>
      <c r="E38" s="7">
        <f>SUM(C27:C38)</f>
        <v>148005</v>
      </c>
    </row>
    <row r="39" spans="1:3" ht="12.75" hidden="1">
      <c r="A39" t="s">
        <v>6</v>
      </c>
      <c r="B39" s="2">
        <v>39995</v>
      </c>
      <c r="C39" s="10">
        <v>18007</v>
      </c>
    </row>
    <row r="40" spans="1:3" ht="12.75" hidden="1">
      <c r="A40" t="s">
        <v>6</v>
      </c>
      <c r="B40" s="2">
        <v>40026</v>
      </c>
      <c r="C40" s="10">
        <v>9187</v>
      </c>
    </row>
    <row r="41" spans="1:3" ht="12.75" hidden="1">
      <c r="A41" t="s">
        <v>6</v>
      </c>
      <c r="B41" s="2">
        <v>40057</v>
      </c>
      <c r="C41" s="10">
        <v>8388</v>
      </c>
    </row>
    <row r="42" spans="1:3" ht="12.75" hidden="1">
      <c r="A42" t="s">
        <v>6</v>
      </c>
      <c r="B42" s="2">
        <v>40087</v>
      </c>
      <c r="C42" s="10">
        <v>18102</v>
      </c>
    </row>
    <row r="43" spans="1:3" ht="12.75" hidden="1">
      <c r="A43" t="s">
        <v>6</v>
      </c>
      <c r="B43" s="2">
        <v>40118</v>
      </c>
      <c r="C43" s="10">
        <v>13320</v>
      </c>
    </row>
    <row r="44" spans="1:3" ht="12.75" hidden="1">
      <c r="A44" t="s">
        <v>6</v>
      </c>
      <c r="B44" s="2">
        <v>40148</v>
      </c>
      <c r="C44" s="10">
        <v>14343</v>
      </c>
    </row>
    <row r="45" spans="1:3" ht="12.75" hidden="1">
      <c r="A45" t="s">
        <v>6</v>
      </c>
      <c r="B45" s="2">
        <v>40179</v>
      </c>
      <c r="C45" s="10">
        <v>16019</v>
      </c>
    </row>
    <row r="46" spans="1:3" ht="12.75" hidden="1">
      <c r="A46" t="s">
        <v>6</v>
      </c>
      <c r="B46" s="2">
        <v>40210</v>
      </c>
      <c r="C46" s="10">
        <v>11127</v>
      </c>
    </row>
    <row r="47" spans="1:3" ht="12.75" hidden="1">
      <c r="A47" t="s">
        <v>6</v>
      </c>
      <c r="B47" s="2">
        <v>40238</v>
      </c>
      <c r="C47" s="10">
        <v>20254</v>
      </c>
    </row>
    <row r="48" spans="1:3" ht="12.75" hidden="1">
      <c r="A48" t="s">
        <v>6</v>
      </c>
      <c r="B48" s="2">
        <v>40269</v>
      </c>
      <c r="C48" s="10">
        <v>21051</v>
      </c>
    </row>
    <row r="49" spans="1:3" ht="12.75" hidden="1">
      <c r="A49" t="s">
        <v>6</v>
      </c>
      <c r="B49" s="2">
        <v>40299</v>
      </c>
      <c r="C49" s="10">
        <v>10174</v>
      </c>
    </row>
    <row r="50" spans="1:5" ht="12.75" hidden="1">
      <c r="A50" s="5" t="s">
        <v>6</v>
      </c>
      <c r="B50" s="9">
        <v>40330</v>
      </c>
      <c r="C50" s="11">
        <v>1533</v>
      </c>
      <c r="D50" s="6" t="s">
        <v>7</v>
      </c>
      <c r="E50" s="7">
        <f>SUM(C39:C50)</f>
        <v>161505</v>
      </c>
    </row>
    <row r="51" spans="1:3" ht="12.75">
      <c r="A51" s="12" t="s">
        <v>55</v>
      </c>
      <c r="B51" s="2">
        <v>40360</v>
      </c>
      <c r="C51" s="10">
        <v>9260</v>
      </c>
    </row>
    <row r="52" spans="1:3" ht="12.75">
      <c r="A52" s="12" t="s">
        <v>55</v>
      </c>
      <c r="B52" s="2">
        <v>40391</v>
      </c>
      <c r="C52" s="10">
        <v>20238</v>
      </c>
    </row>
    <row r="53" spans="1:3" ht="12.75">
      <c r="A53" s="12" t="s">
        <v>55</v>
      </c>
      <c r="B53" s="2">
        <v>40422</v>
      </c>
      <c r="C53" s="10">
        <v>28691</v>
      </c>
    </row>
    <row r="54" spans="1:3" ht="12.75">
      <c r="A54" s="12" t="s">
        <v>55</v>
      </c>
      <c r="B54" s="2">
        <v>40452</v>
      </c>
      <c r="C54" s="10">
        <v>13345</v>
      </c>
    </row>
    <row r="55" spans="1:3" ht="12.75">
      <c r="A55" s="12" t="s">
        <v>55</v>
      </c>
      <c r="B55" s="2">
        <v>40483</v>
      </c>
      <c r="C55" s="10">
        <v>12971</v>
      </c>
    </row>
    <row r="56" spans="1:3" ht="12.75">
      <c r="A56" s="12" t="s">
        <v>55</v>
      </c>
      <c r="B56" s="2">
        <v>40513</v>
      </c>
      <c r="C56" s="10">
        <v>13288</v>
      </c>
    </row>
    <row r="57" spans="1:3" ht="12.75">
      <c r="A57" s="12" t="s">
        <v>55</v>
      </c>
      <c r="B57" s="2">
        <v>40544</v>
      </c>
      <c r="C57" s="10">
        <v>14521</v>
      </c>
    </row>
    <row r="58" spans="1:3" ht="12.75">
      <c r="A58" s="12" t="s">
        <v>55</v>
      </c>
      <c r="B58" s="2">
        <v>40575</v>
      </c>
      <c r="C58" s="10">
        <v>5599</v>
      </c>
    </row>
    <row r="59" spans="1:3" ht="12.75">
      <c r="A59" s="12" t="s">
        <v>55</v>
      </c>
      <c r="B59" s="2">
        <v>40603</v>
      </c>
      <c r="C59" s="10">
        <v>24872</v>
      </c>
    </row>
    <row r="60" spans="1:3" ht="12.75">
      <c r="A60" s="12" t="s">
        <v>55</v>
      </c>
      <c r="B60" s="2">
        <v>40634</v>
      </c>
      <c r="C60" s="10">
        <v>17650</v>
      </c>
    </row>
    <row r="61" spans="1:3" ht="12.75">
      <c r="A61" s="12" t="s">
        <v>55</v>
      </c>
      <c r="B61" s="2">
        <v>40664</v>
      </c>
      <c r="C61" s="10">
        <v>8172</v>
      </c>
    </row>
    <row r="62" spans="1:5" ht="12.75">
      <c r="A62" s="38" t="s">
        <v>55</v>
      </c>
      <c r="B62" s="9">
        <v>40695</v>
      </c>
      <c r="C62" s="11">
        <v>7636</v>
      </c>
      <c r="D62" s="6" t="s">
        <v>57</v>
      </c>
      <c r="E62" s="7">
        <f>SUM(C51:C62)</f>
        <v>176243</v>
      </c>
    </row>
    <row r="63" spans="1:3" ht="12.75">
      <c r="A63" s="12" t="s">
        <v>54</v>
      </c>
      <c r="B63" s="2">
        <v>40725</v>
      </c>
      <c r="C63" s="10">
        <v>5590</v>
      </c>
    </row>
    <row r="64" spans="1:3" ht="12.75">
      <c r="A64" s="12" t="s">
        <v>54</v>
      </c>
      <c r="B64" s="2">
        <v>40756</v>
      </c>
      <c r="C64" s="10">
        <v>23501</v>
      </c>
    </row>
    <row r="65" spans="1:3" ht="12.75">
      <c r="A65" s="12" t="s">
        <v>54</v>
      </c>
      <c r="B65" s="2">
        <v>40787</v>
      </c>
      <c r="C65" s="10">
        <v>31528</v>
      </c>
    </row>
    <row r="66" spans="1:3" ht="12.75">
      <c r="A66" s="12" t="s">
        <v>54</v>
      </c>
      <c r="B66" s="2">
        <v>40817</v>
      </c>
      <c r="C66" s="10">
        <v>39302</v>
      </c>
    </row>
    <row r="67" spans="1:3" ht="12.75">
      <c r="A67" s="12" t="s">
        <v>54</v>
      </c>
      <c r="B67" s="2">
        <v>40848</v>
      </c>
      <c r="C67" s="10">
        <v>32499</v>
      </c>
    </row>
    <row r="68" spans="1:3" ht="12.75">
      <c r="A68" s="12" t="s">
        <v>54</v>
      </c>
      <c r="B68" s="2">
        <v>40878</v>
      </c>
      <c r="C68" s="10">
        <v>21231</v>
      </c>
    </row>
    <row r="69" spans="1:3" ht="12.75">
      <c r="A69" s="12" t="s">
        <v>54</v>
      </c>
      <c r="B69" s="2">
        <v>40909</v>
      </c>
      <c r="C69" s="10">
        <v>12331</v>
      </c>
    </row>
    <row r="70" spans="1:3" ht="12.75">
      <c r="A70" s="12" t="s">
        <v>54</v>
      </c>
      <c r="B70" s="2">
        <v>40940</v>
      </c>
      <c r="C70" s="10">
        <v>9368</v>
      </c>
    </row>
    <row r="71" spans="1:3" ht="12.75">
      <c r="A71" s="12" t="s">
        <v>54</v>
      </c>
      <c r="B71" s="2">
        <v>40969</v>
      </c>
      <c r="C71" s="10">
        <v>31952</v>
      </c>
    </row>
    <row r="72" spans="1:3" ht="12.75">
      <c r="A72" s="12" t="s">
        <v>54</v>
      </c>
      <c r="B72" s="2">
        <v>41000</v>
      </c>
      <c r="C72" s="10">
        <v>43737</v>
      </c>
    </row>
    <row r="73" spans="1:3" ht="12.75">
      <c r="A73" s="12" t="s">
        <v>54</v>
      </c>
      <c r="B73" s="2">
        <v>41030</v>
      </c>
      <c r="C73" s="10">
        <v>26120</v>
      </c>
    </row>
    <row r="74" spans="1:5" ht="12.75">
      <c r="A74" s="38" t="s">
        <v>54</v>
      </c>
      <c r="B74" s="9">
        <v>41061</v>
      </c>
      <c r="C74" s="11">
        <v>15566</v>
      </c>
      <c r="D74" s="6" t="s">
        <v>58</v>
      </c>
      <c r="E74" s="7">
        <f>SUM(C63:C74)</f>
        <v>292725</v>
      </c>
    </row>
    <row r="75" spans="1:3" ht="12.75">
      <c r="A75" s="12" t="s">
        <v>61</v>
      </c>
      <c r="B75" s="2">
        <v>41091</v>
      </c>
      <c r="C75" s="10">
        <v>12015</v>
      </c>
    </row>
    <row r="76" spans="1:3" ht="12.75">
      <c r="A76" s="12" t="s">
        <v>61</v>
      </c>
      <c r="B76" s="2">
        <v>41122</v>
      </c>
      <c r="C76" s="10">
        <v>15992</v>
      </c>
    </row>
    <row r="77" spans="1:3" ht="12.75">
      <c r="A77" s="12" t="s">
        <v>61</v>
      </c>
      <c r="B77" s="2">
        <v>41153</v>
      </c>
      <c r="C77" s="10">
        <v>14912</v>
      </c>
    </row>
    <row r="78" spans="1:3" ht="12.75">
      <c r="A78" s="12" t="s">
        <v>61</v>
      </c>
      <c r="B78" s="2">
        <v>41183</v>
      </c>
      <c r="C78" s="10">
        <v>34457</v>
      </c>
    </row>
    <row r="79" spans="1:3" ht="12.75">
      <c r="A79" s="12" t="s">
        <v>61</v>
      </c>
      <c r="B79" s="2">
        <v>41214</v>
      </c>
      <c r="C79" s="10">
        <v>27834</v>
      </c>
    </row>
    <row r="80" spans="1:3" ht="12.75">
      <c r="A80" s="12" t="s">
        <v>61</v>
      </c>
      <c r="B80" s="2">
        <v>41244</v>
      </c>
      <c r="C80" s="10">
        <v>22214</v>
      </c>
    </row>
    <row r="81" spans="1:3" ht="12.75">
      <c r="A81" s="12" t="s">
        <v>61</v>
      </c>
      <c r="B81" s="2">
        <v>41275</v>
      </c>
      <c r="C81" s="10">
        <v>31458</v>
      </c>
    </row>
    <row r="82" spans="1:2" ht="12.75">
      <c r="A82" s="12" t="s">
        <v>61</v>
      </c>
      <c r="B82" s="2">
        <v>41306</v>
      </c>
    </row>
    <row r="83" spans="1:2" ht="12.75">
      <c r="A83" s="12" t="s">
        <v>61</v>
      </c>
      <c r="B83" s="2">
        <v>41334</v>
      </c>
    </row>
    <row r="84" spans="1:2" ht="12.75">
      <c r="A84" s="12" t="s">
        <v>61</v>
      </c>
      <c r="B84" s="2">
        <v>41365</v>
      </c>
    </row>
    <row r="85" spans="1:2" ht="12.75">
      <c r="A85" s="12" t="s">
        <v>61</v>
      </c>
      <c r="B85" s="2">
        <v>41395</v>
      </c>
    </row>
    <row r="86" spans="1:5" ht="12.75">
      <c r="A86" s="38" t="s">
        <v>61</v>
      </c>
      <c r="B86" s="9">
        <v>41426</v>
      </c>
      <c r="C86" s="11"/>
      <c r="D86" s="6" t="s">
        <v>63</v>
      </c>
      <c r="E86" s="7">
        <f>SUM(C75:C86)</f>
        <v>158882</v>
      </c>
    </row>
  </sheetData>
  <sheetProtection/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2">
      <pane ySplit="49" topLeftCell="BM78" activePane="bottomLeft" state="frozen"/>
      <selection pane="topLeft" activeCell="A2" sqref="A2"/>
      <selection pane="bottomLeft" activeCell="I83" sqref="I83"/>
    </sheetView>
  </sheetViews>
  <sheetFormatPr defaultColWidth="9.140625" defaultRowHeight="12.75"/>
  <cols>
    <col min="1" max="1" width="8.00390625" style="0" customWidth="1"/>
    <col min="2" max="2" width="9.28125" style="1" bestFit="1" customWidth="1"/>
    <col min="3" max="3" width="9.140625" style="10" customWidth="1"/>
    <col min="4" max="4" width="11.421875" style="10" customWidth="1"/>
    <col min="5" max="5" width="9.421875" style="10" customWidth="1"/>
    <col min="6" max="6" width="9.8515625" style="10" customWidth="1"/>
    <col min="7" max="8" width="10.57421875" style="10" customWidth="1"/>
  </cols>
  <sheetData>
    <row r="1" ht="18">
      <c r="A1" s="3" t="s">
        <v>50</v>
      </c>
    </row>
    <row r="2" spans="1:2" s="30" customFormat="1" ht="15.75">
      <c r="A2" s="34" t="s">
        <v>49</v>
      </c>
      <c r="B2" s="31"/>
    </row>
    <row r="20" spans="1:8" ht="40.5" customHeight="1">
      <c r="A20" s="26" t="s">
        <v>15</v>
      </c>
      <c r="B20" s="19" t="s">
        <v>0</v>
      </c>
      <c r="C20" s="24" t="s">
        <v>37</v>
      </c>
      <c r="D20" s="24" t="s">
        <v>38</v>
      </c>
      <c r="E20" s="24" t="s">
        <v>39</v>
      </c>
      <c r="F20" s="24" t="s">
        <v>40</v>
      </c>
      <c r="G20" s="54" t="s">
        <v>65</v>
      </c>
      <c r="H20" s="24" t="s">
        <v>41</v>
      </c>
    </row>
    <row r="21" spans="1:8" s="15" customFormat="1" ht="12.75" hidden="1">
      <c r="A21" t="s">
        <v>2</v>
      </c>
      <c r="B21" s="8">
        <v>39448</v>
      </c>
      <c r="C21" s="10">
        <v>156</v>
      </c>
      <c r="D21" s="10">
        <v>8187</v>
      </c>
      <c r="E21" s="10">
        <v>45</v>
      </c>
      <c r="F21" s="10">
        <v>10</v>
      </c>
      <c r="G21" s="10">
        <v>672</v>
      </c>
      <c r="H21" s="10">
        <v>0</v>
      </c>
    </row>
    <row r="22" spans="1:8" s="15" customFormat="1" ht="12.75" hidden="1">
      <c r="A22" t="s">
        <v>2</v>
      </c>
      <c r="B22" s="8">
        <v>39479</v>
      </c>
      <c r="C22" s="10">
        <v>7</v>
      </c>
      <c r="D22" s="10">
        <v>7050</v>
      </c>
      <c r="E22" s="10">
        <v>13</v>
      </c>
      <c r="F22" s="10">
        <v>28</v>
      </c>
      <c r="G22" s="10">
        <v>3405</v>
      </c>
      <c r="H22" s="10">
        <v>0</v>
      </c>
    </row>
    <row r="23" spans="1:8" s="15" customFormat="1" ht="12.75" hidden="1">
      <c r="A23" t="s">
        <v>2</v>
      </c>
      <c r="B23" s="8">
        <v>39508</v>
      </c>
      <c r="C23" s="10">
        <v>1398</v>
      </c>
      <c r="D23" s="10">
        <v>4187</v>
      </c>
      <c r="E23" s="10">
        <v>0</v>
      </c>
      <c r="F23" s="10">
        <v>0</v>
      </c>
      <c r="G23" s="10">
        <v>6515</v>
      </c>
      <c r="H23" s="10">
        <v>0</v>
      </c>
    </row>
    <row r="24" spans="1:8" s="15" customFormat="1" ht="12.75" hidden="1">
      <c r="A24" t="s">
        <v>2</v>
      </c>
      <c r="B24" s="8">
        <v>39539</v>
      </c>
      <c r="C24" s="10">
        <v>301</v>
      </c>
      <c r="D24" s="10">
        <v>3285</v>
      </c>
      <c r="E24" s="10">
        <v>695</v>
      </c>
      <c r="F24" s="10">
        <v>0</v>
      </c>
      <c r="G24" s="10">
        <v>4893</v>
      </c>
      <c r="H24" s="10">
        <v>0</v>
      </c>
    </row>
    <row r="25" spans="1:8" ht="12.75" hidden="1">
      <c r="A25" t="s">
        <v>2</v>
      </c>
      <c r="B25" s="2">
        <v>39569</v>
      </c>
      <c r="C25" s="10">
        <v>160</v>
      </c>
      <c r="D25" s="10">
        <v>2044</v>
      </c>
      <c r="E25" s="10">
        <v>0</v>
      </c>
      <c r="F25" s="10">
        <v>444</v>
      </c>
      <c r="G25" s="10">
        <v>2386</v>
      </c>
      <c r="H25" s="10">
        <v>0</v>
      </c>
    </row>
    <row r="26" spans="1:8" ht="12.75" hidden="1">
      <c r="A26" s="5" t="s">
        <v>2</v>
      </c>
      <c r="B26" s="9">
        <v>39600</v>
      </c>
      <c r="C26" s="11">
        <v>610</v>
      </c>
      <c r="D26" s="11">
        <v>0</v>
      </c>
      <c r="E26" s="11">
        <v>1443</v>
      </c>
      <c r="F26" s="11">
        <v>169</v>
      </c>
      <c r="G26" s="11">
        <v>5092</v>
      </c>
      <c r="H26" s="11">
        <v>0</v>
      </c>
    </row>
    <row r="27" spans="1:8" ht="12.75" hidden="1">
      <c r="A27" t="s">
        <v>3</v>
      </c>
      <c r="B27" s="2">
        <v>39630</v>
      </c>
      <c r="C27" s="10">
        <v>401</v>
      </c>
      <c r="D27" s="10">
        <v>0</v>
      </c>
      <c r="E27" s="10">
        <v>1074</v>
      </c>
      <c r="F27" s="10">
        <v>0</v>
      </c>
      <c r="G27" s="10">
        <v>1896</v>
      </c>
      <c r="H27" s="10">
        <v>0</v>
      </c>
    </row>
    <row r="28" spans="1:8" ht="12.75" hidden="1">
      <c r="A28" t="s">
        <v>3</v>
      </c>
      <c r="B28" s="2">
        <v>39661</v>
      </c>
      <c r="C28" s="10">
        <v>712</v>
      </c>
      <c r="D28" s="10">
        <v>8049</v>
      </c>
      <c r="E28" s="10">
        <v>0</v>
      </c>
      <c r="F28" s="10">
        <v>0</v>
      </c>
      <c r="G28" s="10">
        <v>1917</v>
      </c>
      <c r="H28" s="10">
        <v>0</v>
      </c>
    </row>
    <row r="29" spans="1:8" ht="12.75" hidden="1">
      <c r="A29" t="s">
        <v>3</v>
      </c>
      <c r="B29" s="2">
        <v>39692</v>
      </c>
      <c r="C29" s="10">
        <v>132</v>
      </c>
      <c r="D29" s="10">
        <v>2382</v>
      </c>
      <c r="E29" s="10">
        <v>261</v>
      </c>
      <c r="F29" s="10">
        <v>0</v>
      </c>
      <c r="G29" s="10">
        <v>7615</v>
      </c>
      <c r="H29" s="10">
        <v>0</v>
      </c>
    </row>
    <row r="30" spans="1:8" ht="12.75" hidden="1">
      <c r="A30" t="s">
        <v>3</v>
      </c>
      <c r="B30" s="2">
        <v>39722</v>
      </c>
      <c r="C30" s="10">
        <v>746</v>
      </c>
      <c r="D30" s="10">
        <v>3547</v>
      </c>
      <c r="E30" s="10">
        <v>103</v>
      </c>
      <c r="F30" s="10">
        <v>0</v>
      </c>
      <c r="G30" s="10">
        <v>2570</v>
      </c>
      <c r="H30" s="10">
        <v>0</v>
      </c>
    </row>
    <row r="31" spans="1:8" ht="12.75" hidden="1">
      <c r="A31" t="s">
        <v>3</v>
      </c>
      <c r="B31" s="2">
        <v>39753</v>
      </c>
      <c r="C31" s="10">
        <v>139</v>
      </c>
      <c r="D31" s="10">
        <v>2068</v>
      </c>
      <c r="E31" s="10">
        <v>45</v>
      </c>
      <c r="F31" s="10">
        <v>0</v>
      </c>
      <c r="G31" s="10">
        <v>1710</v>
      </c>
      <c r="H31" s="10">
        <v>0</v>
      </c>
    </row>
    <row r="32" spans="1:8" ht="12.75" hidden="1">
      <c r="A32" t="s">
        <v>3</v>
      </c>
      <c r="B32" s="2">
        <v>39783</v>
      </c>
      <c r="C32" s="10">
        <v>137</v>
      </c>
      <c r="D32" s="10">
        <v>1090</v>
      </c>
      <c r="E32" s="10">
        <v>1057</v>
      </c>
      <c r="F32" s="10">
        <v>931</v>
      </c>
      <c r="G32" s="10">
        <v>2292</v>
      </c>
      <c r="H32" s="10">
        <v>0</v>
      </c>
    </row>
    <row r="33" spans="1:8" ht="12.75" hidden="1">
      <c r="A33" t="s">
        <v>3</v>
      </c>
      <c r="B33" s="2">
        <v>39814</v>
      </c>
      <c r="C33" s="10">
        <v>1033</v>
      </c>
      <c r="D33" s="10">
        <v>1158</v>
      </c>
      <c r="E33" s="10">
        <v>23</v>
      </c>
      <c r="F33" s="10">
        <v>229</v>
      </c>
      <c r="G33" s="10">
        <v>4988</v>
      </c>
      <c r="H33" s="10">
        <v>0</v>
      </c>
    </row>
    <row r="34" spans="1:8" ht="12.75" hidden="1">
      <c r="A34" t="s">
        <v>3</v>
      </c>
      <c r="B34" s="2">
        <v>39845</v>
      </c>
      <c r="C34" s="10">
        <v>787</v>
      </c>
      <c r="D34" s="10">
        <v>5388</v>
      </c>
      <c r="E34" s="10">
        <v>759</v>
      </c>
      <c r="F34" s="10">
        <v>0</v>
      </c>
      <c r="G34" s="10">
        <v>1583</v>
      </c>
      <c r="H34" s="10">
        <v>0</v>
      </c>
    </row>
    <row r="35" spans="1:8" ht="12.75" hidden="1">
      <c r="A35" t="s">
        <v>3</v>
      </c>
      <c r="B35" s="2">
        <v>39873</v>
      </c>
      <c r="C35" s="10">
        <v>174</v>
      </c>
      <c r="D35" s="10">
        <v>0</v>
      </c>
      <c r="E35" s="10">
        <v>629</v>
      </c>
      <c r="F35" s="10">
        <v>0</v>
      </c>
      <c r="G35" s="10">
        <v>268</v>
      </c>
      <c r="H35" s="10">
        <v>0</v>
      </c>
    </row>
    <row r="36" spans="1:8" ht="12.75" hidden="1">
      <c r="A36" t="s">
        <v>3</v>
      </c>
      <c r="B36" s="2">
        <v>39904</v>
      </c>
      <c r="C36" s="10">
        <v>6</v>
      </c>
      <c r="D36" s="10">
        <v>0</v>
      </c>
      <c r="E36" s="10">
        <v>631</v>
      </c>
      <c r="F36" s="10">
        <v>0</v>
      </c>
      <c r="G36" s="10">
        <v>2100</v>
      </c>
      <c r="H36" s="10">
        <v>0</v>
      </c>
    </row>
    <row r="37" spans="1:8" ht="12.75" hidden="1">
      <c r="A37" t="s">
        <v>3</v>
      </c>
      <c r="B37" s="2">
        <v>39934</v>
      </c>
      <c r="C37" s="10">
        <v>373</v>
      </c>
      <c r="D37" s="10">
        <v>0</v>
      </c>
      <c r="E37" s="10">
        <v>14</v>
      </c>
      <c r="F37" s="10">
        <v>1674</v>
      </c>
      <c r="G37" s="10">
        <v>831</v>
      </c>
      <c r="H37" s="10">
        <v>0</v>
      </c>
    </row>
    <row r="38" spans="1:8" ht="12.75" hidden="1">
      <c r="A38" s="5" t="s">
        <v>3</v>
      </c>
      <c r="B38" s="9">
        <v>39965</v>
      </c>
      <c r="C38" s="11">
        <v>408</v>
      </c>
      <c r="D38" s="11">
        <v>0</v>
      </c>
      <c r="E38" s="11">
        <v>922</v>
      </c>
      <c r="F38" s="11">
        <v>269</v>
      </c>
      <c r="G38" s="11">
        <v>1959</v>
      </c>
      <c r="H38" s="11">
        <v>670</v>
      </c>
    </row>
    <row r="39" spans="1:8" ht="12.75" hidden="1">
      <c r="A39" t="s">
        <v>6</v>
      </c>
      <c r="B39" s="2">
        <v>39995</v>
      </c>
      <c r="C39" s="37">
        <v>501</v>
      </c>
      <c r="D39" s="37">
        <v>0</v>
      </c>
      <c r="E39" s="37">
        <v>427</v>
      </c>
      <c r="F39" s="37">
        <v>28</v>
      </c>
      <c r="G39" s="37">
        <v>457</v>
      </c>
      <c r="H39" s="37">
        <v>0</v>
      </c>
    </row>
    <row r="40" spans="1:8" ht="12.75" hidden="1">
      <c r="A40" t="s">
        <v>6</v>
      </c>
      <c r="B40" s="2">
        <v>40026</v>
      </c>
      <c r="C40" s="37">
        <v>428</v>
      </c>
      <c r="D40" s="37">
        <v>0</v>
      </c>
      <c r="E40" s="37">
        <v>648</v>
      </c>
      <c r="F40" s="37">
        <v>0</v>
      </c>
      <c r="G40" s="37">
        <v>1197</v>
      </c>
      <c r="H40" s="37">
        <v>0</v>
      </c>
    </row>
    <row r="41" spans="1:8" ht="12.75" hidden="1">
      <c r="A41" t="s">
        <v>6</v>
      </c>
      <c r="B41" s="2">
        <v>40057</v>
      </c>
      <c r="C41" s="10">
        <v>768</v>
      </c>
      <c r="D41" s="10">
        <v>0</v>
      </c>
      <c r="E41" s="10">
        <v>238</v>
      </c>
      <c r="F41" s="10">
        <v>19</v>
      </c>
      <c r="G41" s="10">
        <v>901</v>
      </c>
      <c r="H41" s="10">
        <v>0</v>
      </c>
    </row>
    <row r="42" spans="1:8" ht="12.75" hidden="1">
      <c r="A42" t="s">
        <v>6</v>
      </c>
      <c r="B42" s="2">
        <v>40087</v>
      </c>
      <c r="C42" s="10">
        <v>1421</v>
      </c>
      <c r="D42" s="10">
        <v>0</v>
      </c>
      <c r="E42" s="10">
        <v>3</v>
      </c>
      <c r="F42" s="10">
        <v>68</v>
      </c>
      <c r="G42" s="10">
        <v>737</v>
      </c>
      <c r="H42" s="10">
        <v>1142</v>
      </c>
    </row>
    <row r="43" spans="1:8" ht="12.75" hidden="1">
      <c r="A43" t="s">
        <v>6</v>
      </c>
      <c r="B43" s="2">
        <v>40118</v>
      </c>
      <c r="C43" s="10">
        <v>311</v>
      </c>
      <c r="D43" s="10">
        <v>0</v>
      </c>
      <c r="E43" s="10">
        <v>239</v>
      </c>
      <c r="F43" s="10">
        <v>0</v>
      </c>
      <c r="G43" s="10">
        <v>281</v>
      </c>
      <c r="H43" s="10">
        <v>341</v>
      </c>
    </row>
    <row r="44" spans="1:9" ht="12.75" hidden="1">
      <c r="A44" t="s">
        <v>6</v>
      </c>
      <c r="B44" s="2">
        <v>40148</v>
      </c>
      <c r="C44" s="10">
        <v>294</v>
      </c>
      <c r="D44" s="10">
        <v>0</v>
      </c>
      <c r="E44" s="10">
        <v>115</v>
      </c>
      <c r="F44" s="10">
        <v>0</v>
      </c>
      <c r="G44" s="10">
        <v>0</v>
      </c>
      <c r="H44" s="10">
        <v>0</v>
      </c>
      <c r="I44" s="10"/>
    </row>
    <row r="45" spans="1:8" ht="12.75" hidden="1">
      <c r="A45" t="s">
        <v>6</v>
      </c>
      <c r="B45" s="2">
        <v>40179</v>
      </c>
      <c r="C45" s="10">
        <v>127</v>
      </c>
      <c r="D45" s="10">
        <v>0</v>
      </c>
      <c r="E45" s="10">
        <v>292</v>
      </c>
      <c r="F45" s="10">
        <v>78</v>
      </c>
      <c r="G45" s="10">
        <v>38</v>
      </c>
      <c r="H45" s="10">
        <v>0</v>
      </c>
    </row>
    <row r="46" spans="1:8" ht="12.75" hidden="1">
      <c r="A46" t="s">
        <v>6</v>
      </c>
      <c r="B46" s="2">
        <v>40210</v>
      </c>
      <c r="C46" s="10">
        <v>208</v>
      </c>
      <c r="D46" s="10">
        <v>0</v>
      </c>
      <c r="E46" s="10">
        <v>2</v>
      </c>
      <c r="F46" s="10">
        <v>0</v>
      </c>
      <c r="G46" s="10">
        <v>0</v>
      </c>
      <c r="H46" s="10">
        <v>0</v>
      </c>
    </row>
    <row r="47" spans="1:8" ht="12.75" hidden="1">
      <c r="A47" t="s">
        <v>6</v>
      </c>
      <c r="B47" s="2">
        <v>40238</v>
      </c>
      <c r="C47" s="10">
        <v>510</v>
      </c>
      <c r="D47" s="10">
        <v>0</v>
      </c>
      <c r="E47" s="10">
        <v>341</v>
      </c>
      <c r="F47" s="10">
        <v>54</v>
      </c>
      <c r="G47" s="10">
        <v>0</v>
      </c>
      <c r="H47" s="10">
        <v>0</v>
      </c>
    </row>
    <row r="48" spans="1:8" ht="12.75" hidden="1">
      <c r="A48" t="s">
        <v>6</v>
      </c>
      <c r="B48" s="2">
        <v>40269</v>
      </c>
      <c r="C48" s="10">
        <v>230</v>
      </c>
      <c r="D48" s="10">
        <v>0</v>
      </c>
      <c r="E48" s="10">
        <v>243</v>
      </c>
      <c r="F48" s="10">
        <v>0</v>
      </c>
      <c r="G48" s="10">
        <v>0</v>
      </c>
      <c r="H48" s="10">
        <v>0</v>
      </c>
    </row>
    <row r="49" spans="1:8" ht="12.75" hidden="1">
      <c r="A49" t="s">
        <v>6</v>
      </c>
      <c r="B49" s="2">
        <v>40299</v>
      </c>
      <c r="C49" s="10">
        <v>629</v>
      </c>
      <c r="D49" s="10">
        <v>0</v>
      </c>
      <c r="E49" s="10">
        <v>0</v>
      </c>
      <c r="F49" s="10">
        <v>830</v>
      </c>
      <c r="G49" s="10">
        <v>0</v>
      </c>
      <c r="H49" s="10">
        <v>1738</v>
      </c>
    </row>
    <row r="50" spans="1:8" ht="12.75" hidden="1">
      <c r="A50" s="5" t="s">
        <v>6</v>
      </c>
      <c r="B50" s="9">
        <v>40330</v>
      </c>
      <c r="C50" s="11">
        <v>161</v>
      </c>
      <c r="D50" s="11">
        <v>0</v>
      </c>
      <c r="E50" s="11">
        <v>86</v>
      </c>
      <c r="F50" s="11">
        <v>0</v>
      </c>
      <c r="G50" s="11">
        <v>246</v>
      </c>
      <c r="H50" s="11">
        <v>0</v>
      </c>
    </row>
    <row r="51" spans="1:8" ht="12.75">
      <c r="A51" s="12" t="s">
        <v>55</v>
      </c>
      <c r="B51" s="2">
        <v>40360</v>
      </c>
      <c r="C51" s="37">
        <v>379</v>
      </c>
      <c r="D51" s="37">
        <v>0</v>
      </c>
      <c r="E51" s="37">
        <v>145</v>
      </c>
      <c r="F51" s="37">
        <v>248</v>
      </c>
      <c r="G51" s="37">
        <v>0</v>
      </c>
      <c r="H51" s="37">
        <v>0</v>
      </c>
    </row>
    <row r="52" spans="1:8" ht="12.75">
      <c r="A52" s="12" t="s">
        <v>55</v>
      </c>
      <c r="B52" s="2">
        <v>40391</v>
      </c>
      <c r="C52" s="37">
        <v>4880</v>
      </c>
      <c r="D52" s="37">
        <v>0</v>
      </c>
      <c r="E52" s="37">
        <v>1326</v>
      </c>
      <c r="F52" s="37">
        <v>185</v>
      </c>
      <c r="G52" s="37">
        <v>0</v>
      </c>
      <c r="H52" s="37">
        <v>0</v>
      </c>
    </row>
    <row r="53" spans="1:8" ht="12.75">
      <c r="A53" s="12" t="s">
        <v>55</v>
      </c>
      <c r="B53" s="2">
        <v>40422</v>
      </c>
      <c r="C53" s="37">
        <v>8246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</row>
    <row r="54" spans="1:8" ht="12.75">
      <c r="A54" s="12" t="s">
        <v>55</v>
      </c>
      <c r="B54" s="2">
        <v>40452</v>
      </c>
      <c r="C54" s="37">
        <v>545</v>
      </c>
      <c r="D54" s="37">
        <v>0</v>
      </c>
      <c r="E54" s="37">
        <v>728</v>
      </c>
      <c r="F54" s="37">
        <v>0</v>
      </c>
      <c r="G54" s="37">
        <v>0</v>
      </c>
      <c r="H54" s="37">
        <v>0</v>
      </c>
    </row>
    <row r="55" spans="1:8" ht="12.75">
      <c r="A55" s="12" t="s">
        <v>55</v>
      </c>
      <c r="B55" s="2">
        <v>40483</v>
      </c>
      <c r="C55" s="37">
        <v>987</v>
      </c>
      <c r="D55" s="37">
        <v>0</v>
      </c>
      <c r="E55" s="37">
        <v>210</v>
      </c>
      <c r="F55" s="37">
        <v>84</v>
      </c>
      <c r="G55" s="37">
        <v>0</v>
      </c>
      <c r="H55" s="37">
        <v>0</v>
      </c>
    </row>
    <row r="56" spans="1:8" ht="12.75">
      <c r="A56" s="12" t="s">
        <v>55</v>
      </c>
      <c r="B56" s="2">
        <v>40513</v>
      </c>
      <c r="C56" s="37">
        <v>1530</v>
      </c>
      <c r="D56" s="37">
        <v>0</v>
      </c>
      <c r="E56" s="37">
        <v>485</v>
      </c>
      <c r="F56" s="37">
        <v>0</v>
      </c>
      <c r="G56" s="37">
        <v>0</v>
      </c>
      <c r="H56" s="37">
        <v>0</v>
      </c>
    </row>
    <row r="57" spans="1:8" ht="12.75">
      <c r="A57" s="12" t="s">
        <v>55</v>
      </c>
      <c r="B57" s="2">
        <v>40544</v>
      </c>
      <c r="C57" s="37">
        <v>1746</v>
      </c>
      <c r="D57" s="37">
        <v>0</v>
      </c>
      <c r="E57" s="37">
        <v>339</v>
      </c>
      <c r="F57" s="37">
        <v>453</v>
      </c>
      <c r="G57" s="37">
        <v>0</v>
      </c>
      <c r="H57" s="37">
        <v>0</v>
      </c>
    </row>
    <row r="58" spans="1:8" ht="12.75">
      <c r="A58" s="12" t="s">
        <v>55</v>
      </c>
      <c r="B58" s="2">
        <v>40575</v>
      </c>
      <c r="C58" s="37">
        <v>793</v>
      </c>
      <c r="D58" s="37">
        <v>0</v>
      </c>
      <c r="E58" s="37">
        <v>1124</v>
      </c>
      <c r="F58" s="37">
        <v>0</v>
      </c>
      <c r="G58" s="37">
        <v>0</v>
      </c>
      <c r="H58" s="37">
        <v>0</v>
      </c>
    </row>
    <row r="59" spans="1:8" ht="12.75">
      <c r="A59" s="12" t="s">
        <v>55</v>
      </c>
      <c r="B59" s="2">
        <v>40603</v>
      </c>
      <c r="C59" s="37">
        <v>13303</v>
      </c>
      <c r="D59" s="37">
        <v>0</v>
      </c>
      <c r="E59" s="37">
        <v>3790</v>
      </c>
      <c r="F59" s="37">
        <v>55</v>
      </c>
      <c r="G59" s="37">
        <v>0</v>
      </c>
      <c r="H59" s="37">
        <v>0</v>
      </c>
    </row>
    <row r="60" spans="1:8" ht="12.75">
      <c r="A60" s="12" t="s">
        <v>55</v>
      </c>
      <c r="B60" s="2">
        <v>40634</v>
      </c>
      <c r="C60" s="37">
        <v>13801</v>
      </c>
      <c r="D60" s="37">
        <v>0</v>
      </c>
      <c r="E60" s="37">
        <v>545</v>
      </c>
      <c r="F60" s="37">
        <v>0</v>
      </c>
      <c r="G60" s="37">
        <v>0</v>
      </c>
      <c r="H60" s="37">
        <v>0</v>
      </c>
    </row>
    <row r="61" spans="1:8" ht="12.75">
      <c r="A61" s="12" t="s">
        <v>55</v>
      </c>
      <c r="B61" s="2">
        <v>40664</v>
      </c>
      <c r="C61" s="37">
        <v>633</v>
      </c>
      <c r="D61" s="37">
        <v>0</v>
      </c>
      <c r="E61" s="37">
        <v>5995</v>
      </c>
      <c r="F61" s="37">
        <v>0</v>
      </c>
      <c r="G61" s="37">
        <v>0</v>
      </c>
      <c r="H61" s="37">
        <v>0</v>
      </c>
    </row>
    <row r="62" spans="1:8" ht="12.75">
      <c r="A62" s="38" t="s">
        <v>55</v>
      </c>
      <c r="B62" s="9">
        <v>40695</v>
      </c>
      <c r="C62" s="11">
        <v>813</v>
      </c>
      <c r="D62" s="11">
        <v>0</v>
      </c>
      <c r="E62" s="11">
        <v>2132</v>
      </c>
      <c r="F62" s="11">
        <v>929</v>
      </c>
      <c r="G62" s="11">
        <v>0</v>
      </c>
      <c r="H62" s="11">
        <v>0</v>
      </c>
    </row>
    <row r="63" spans="1:8" ht="12.75">
      <c r="A63" s="12" t="s">
        <v>54</v>
      </c>
      <c r="B63" s="2">
        <v>40725</v>
      </c>
      <c r="C63" s="37">
        <v>1130</v>
      </c>
      <c r="D63" s="37">
        <v>0</v>
      </c>
      <c r="E63" s="37">
        <v>2388</v>
      </c>
      <c r="F63" s="37">
        <v>0</v>
      </c>
      <c r="G63" s="37">
        <v>0</v>
      </c>
      <c r="H63" s="37">
        <v>0</v>
      </c>
    </row>
    <row r="64" spans="1:8" ht="12.75">
      <c r="A64" s="12" t="s">
        <v>54</v>
      </c>
      <c r="B64" s="2">
        <v>40756</v>
      </c>
      <c r="C64" s="37">
        <v>1766</v>
      </c>
      <c r="D64" s="37">
        <v>0</v>
      </c>
      <c r="E64" s="37">
        <v>15</v>
      </c>
      <c r="F64" s="37">
        <v>0</v>
      </c>
      <c r="G64" s="37">
        <v>0</v>
      </c>
      <c r="H64" s="37">
        <v>0</v>
      </c>
    </row>
    <row r="65" spans="1:8" ht="12.75">
      <c r="A65" s="12" t="s">
        <v>54</v>
      </c>
      <c r="B65" s="2">
        <v>40787</v>
      </c>
      <c r="C65" s="37">
        <v>241</v>
      </c>
      <c r="D65" s="37">
        <v>0</v>
      </c>
      <c r="E65" s="37">
        <v>263</v>
      </c>
      <c r="F65" s="37">
        <v>0</v>
      </c>
      <c r="G65" s="37">
        <v>0</v>
      </c>
      <c r="H65" s="37">
        <v>0</v>
      </c>
    </row>
    <row r="66" spans="1:8" ht="12.75">
      <c r="A66" s="12" t="s">
        <v>54</v>
      </c>
      <c r="B66" s="2">
        <v>40817</v>
      </c>
      <c r="C66" s="37">
        <v>369</v>
      </c>
      <c r="D66" s="37">
        <v>0</v>
      </c>
      <c r="E66" s="37">
        <v>541</v>
      </c>
      <c r="F66" s="37">
        <v>0</v>
      </c>
      <c r="G66" s="37">
        <v>0</v>
      </c>
      <c r="H66" s="37">
        <v>0</v>
      </c>
    </row>
    <row r="67" spans="1:8" ht="12.75">
      <c r="A67" s="12" t="s">
        <v>54</v>
      </c>
      <c r="B67" s="2">
        <v>40848</v>
      </c>
      <c r="C67" s="37">
        <v>348</v>
      </c>
      <c r="D67" s="37">
        <v>0</v>
      </c>
      <c r="E67" s="37">
        <v>11</v>
      </c>
      <c r="F67" s="37">
        <v>0</v>
      </c>
      <c r="G67" s="37">
        <v>0</v>
      </c>
      <c r="H67" s="37">
        <v>0</v>
      </c>
    </row>
    <row r="68" spans="1:8" ht="12.75">
      <c r="A68" s="12" t="s">
        <v>54</v>
      </c>
      <c r="B68" s="2">
        <v>40878</v>
      </c>
      <c r="C68" s="37">
        <v>506</v>
      </c>
      <c r="D68" s="37">
        <v>0</v>
      </c>
      <c r="E68" s="37">
        <v>33</v>
      </c>
      <c r="F68" s="37">
        <v>7</v>
      </c>
      <c r="G68" s="37">
        <v>0</v>
      </c>
      <c r="H68" s="37">
        <v>0</v>
      </c>
    </row>
    <row r="69" spans="1:8" ht="12.75">
      <c r="A69" s="12" t="s">
        <v>54</v>
      </c>
      <c r="B69" s="2">
        <v>40909</v>
      </c>
      <c r="C69" s="37">
        <v>71</v>
      </c>
      <c r="D69" s="37">
        <v>0</v>
      </c>
      <c r="E69" s="37">
        <v>511</v>
      </c>
      <c r="F69" s="37">
        <v>0</v>
      </c>
      <c r="G69" s="37">
        <v>0</v>
      </c>
      <c r="H69" s="37">
        <v>0</v>
      </c>
    </row>
    <row r="70" spans="1:8" ht="12.75">
      <c r="A70" s="12" t="s">
        <v>54</v>
      </c>
      <c r="B70" s="2">
        <v>40940</v>
      </c>
      <c r="C70" s="37">
        <v>709</v>
      </c>
      <c r="D70" s="37">
        <v>0</v>
      </c>
      <c r="E70" s="37">
        <v>126</v>
      </c>
      <c r="F70" s="37">
        <v>91</v>
      </c>
      <c r="G70" s="37">
        <v>0</v>
      </c>
      <c r="H70" s="37">
        <v>0</v>
      </c>
    </row>
    <row r="71" spans="1:8" ht="12.75">
      <c r="A71" s="12" t="s">
        <v>54</v>
      </c>
      <c r="B71" s="2">
        <v>40969</v>
      </c>
      <c r="C71" s="37">
        <v>468</v>
      </c>
      <c r="D71" s="37">
        <v>0</v>
      </c>
      <c r="E71" s="37">
        <v>22376</v>
      </c>
      <c r="F71" s="37">
        <v>0</v>
      </c>
      <c r="G71" s="37">
        <v>0</v>
      </c>
      <c r="H71" s="37">
        <v>0</v>
      </c>
    </row>
    <row r="72" spans="1:8" ht="12.75">
      <c r="A72" s="12" t="s">
        <v>54</v>
      </c>
      <c r="B72" s="2">
        <v>41000</v>
      </c>
      <c r="C72" s="37">
        <v>6496</v>
      </c>
      <c r="D72" s="37">
        <v>0</v>
      </c>
      <c r="E72" s="37">
        <v>34684</v>
      </c>
      <c r="F72" s="37">
        <v>0</v>
      </c>
      <c r="G72" s="37">
        <v>0</v>
      </c>
      <c r="H72" s="37">
        <v>0</v>
      </c>
    </row>
    <row r="73" spans="1:8" ht="12.75">
      <c r="A73" s="12" t="s">
        <v>54</v>
      </c>
      <c r="B73" s="2">
        <v>41030</v>
      </c>
      <c r="C73" s="37">
        <v>1610</v>
      </c>
      <c r="D73" s="37">
        <v>0</v>
      </c>
      <c r="E73" s="37">
        <v>13104</v>
      </c>
      <c r="F73" s="37">
        <v>0</v>
      </c>
      <c r="G73" s="37">
        <v>0</v>
      </c>
      <c r="H73" s="37">
        <v>0</v>
      </c>
    </row>
    <row r="74" spans="1:8" ht="12.75">
      <c r="A74" s="38" t="s">
        <v>54</v>
      </c>
      <c r="B74" s="9">
        <v>41061</v>
      </c>
      <c r="C74" s="11">
        <v>208</v>
      </c>
      <c r="D74" s="11">
        <v>0</v>
      </c>
      <c r="E74" s="11">
        <v>12426</v>
      </c>
      <c r="F74" s="11">
        <v>0</v>
      </c>
      <c r="G74" s="11">
        <v>0</v>
      </c>
      <c r="H74" s="11">
        <v>0</v>
      </c>
    </row>
    <row r="75" spans="1:8" ht="12.75">
      <c r="A75" s="12" t="s">
        <v>61</v>
      </c>
      <c r="B75" s="2">
        <v>41091</v>
      </c>
      <c r="C75" s="37">
        <v>27</v>
      </c>
      <c r="D75" s="37">
        <v>0</v>
      </c>
      <c r="E75" s="37">
        <v>7615</v>
      </c>
      <c r="F75" s="37">
        <v>2134</v>
      </c>
      <c r="G75" s="55">
        <v>5396</v>
      </c>
      <c r="H75" s="37">
        <v>0</v>
      </c>
    </row>
    <row r="76" spans="1:9" ht="12.75">
      <c r="A76" s="12" t="s">
        <v>61</v>
      </c>
      <c r="B76" s="2">
        <v>41122</v>
      </c>
      <c r="C76" s="37">
        <v>764</v>
      </c>
      <c r="D76" s="37">
        <v>0</v>
      </c>
      <c r="E76" s="37">
        <v>11028</v>
      </c>
      <c r="F76" s="37">
        <v>0</v>
      </c>
      <c r="G76" s="55">
        <v>2218</v>
      </c>
      <c r="H76" s="37">
        <v>0</v>
      </c>
      <c r="I76" s="13"/>
    </row>
    <row r="77" spans="1:8" ht="12.75">
      <c r="A77" s="12" t="s">
        <v>61</v>
      </c>
      <c r="B77" s="2">
        <v>41153</v>
      </c>
      <c r="C77" s="37">
        <v>938</v>
      </c>
      <c r="D77" s="37">
        <v>0</v>
      </c>
      <c r="E77" s="37">
        <v>6393</v>
      </c>
      <c r="F77" s="37">
        <v>99</v>
      </c>
      <c r="G77" s="37">
        <v>2804</v>
      </c>
      <c r="H77" s="37">
        <v>0</v>
      </c>
    </row>
    <row r="78" spans="1:8" ht="12.75">
      <c r="A78" s="12" t="s">
        <v>61</v>
      </c>
      <c r="B78" s="2">
        <v>41183</v>
      </c>
      <c r="C78" s="37">
        <v>3675</v>
      </c>
      <c r="D78" s="37">
        <v>0</v>
      </c>
      <c r="E78" s="37">
        <v>450</v>
      </c>
      <c r="F78" s="37">
        <v>0</v>
      </c>
      <c r="G78" s="37">
        <v>3807</v>
      </c>
      <c r="H78" s="37">
        <v>0</v>
      </c>
    </row>
    <row r="79" spans="1:8" ht="12.75">
      <c r="A79" s="12" t="s">
        <v>61</v>
      </c>
      <c r="B79" s="2">
        <v>41214</v>
      </c>
      <c r="C79" s="37">
        <v>179</v>
      </c>
      <c r="D79" s="37">
        <v>0</v>
      </c>
      <c r="E79" s="37">
        <v>166</v>
      </c>
      <c r="F79" s="37">
        <v>104</v>
      </c>
      <c r="G79" s="37">
        <v>3242</v>
      </c>
      <c r="H79" s="37">
        <v>0</v>
      </c>
    </row>
    <row r="80" spans="1:8" ht="12.75">
      <c r="A80" s="12" t="s">
        <v>61</v>
      </c>
      <c r="B80" s="2">
        <v>41244</v>
      </c>
      <c r="C80" s="37">
        <v>218</v>
      </c>
      <c r="D80" s="37">
        <v>0</v>
      </c>
      <c r="E80" s="37">
        <v>11</v>
      </c>
      <c r="F80" s="37">
        <v>0</v>
      </c>
      <c r="G80" s="37">
        <v>0</v>
      </c>
      <c r="H80" s="37">
        <v>0</v>
      </c>
    </row>
    <row r="81" spans="1:8" ht="12.75">
      <c r="A81" s="12" t="s">
        <v>61</v>
      </c>
      <c r="B81" s="2">
        <v>41275</v>
      </c>
      <c r="C81" s="37">
        <v>10951</v>
      </c>
      <c r="D81" s="37">
        <v>0</v>
      </c>
      <c r="E81" s="37">
        <v>3837</v>
      </c>
      <c r="F81" s="37">
        <v>75</v>
      </c>
      <c r="G81" s="37">
        <v>3765</v>
      </c>
      <c r="H81" s="37">
        <v>0</v>
      </c>
    </row>
    <row r="82" spans="1:8" ht="12.75">
      <c r="A82" s="12" t="s">
        <v>61</v>
      </c>
      <c r="B82" s="2">
        <v>41306</v>
      </c>
      <c r="C82" s="37"/>
      <c r="D82" s="37"/>
      <c r="E82" s="37"/>
      <c r="F82" s="37"/>
      <c r="G82" s="37"/>
      <c r="H82" s="37"/>
    </row>
    <row r="83" spans="1:8" ht="12.75">
      <c r="A83" s="12" t="s">
        <v>61</v>
      </c>
      <c r="B83" s="2">
        <v>41334</v>
      </c>
      <c r="C83" s="37"/>
      <c r="D83" s="37"/>
      <c r="E83" s="37"/>
      <c r="F83" s="37"/>
      <c r="G83" s="37"/>
      <c r="H83" s="37"/>
    </row>
    <row r="84" spans="1:8" ht="12.75">
      <c r="A84" s="12" t="s">
        <v>61</v>
      </c>
      <c r="B84" s="2">
        <v>41365</v>
      </c>
      <c r="C84" s="37"/>
      <c r="D84" s="37"/>
      <c r="E84" s="37"/>
      <c r="F84" s="37"/>
      <c r="G84" s="37"/>
      <c r="H84" s="37"/>
    </row>
    <row r="85" spans="1:8" ht="12.75">
      <c r="A85" s="12" t="s">
        <v>61</v>
      </c>
      <c r="B85" s="2">
        <v>41395</v>
      </c>
      <c r="C85" s="37"/>
      <c r="D85" s="37"/>
      <c r="E85" s="37"/>
      <c r="F85" s="37"/>
      <c r="G85" s="37"/>
      <c r="H85" s="37"/>
    </row>
    <row r="86" spans="1:8" ht="12.75">
      <c r="A86" s="38" t="s">
        <v>61</v>
      </c>
      <c r="B86" s="9">
        <v>41426</v>
      </c>
      <c r="C86" s="11"/>
      <c r="D86" s="11"/>
      <c r="E86" s="11"/>
      <c r="F86" s="11"/>
      <c r="G86" s="11"/>
      <c r="H86" s="11"/>
    </row>
    <row r="87" spans="1:8" ht="12.75">
      <c r="A87" s="39"/>
      <c r="B87" s="8"/>
      <c r="C87" s="37"/>
      <c r="D87" s="37"/>
      <c r="E87" s="37"/>
      <c r="F87" s="37"/>
      <c r="G87" s="37"/>
      <c r="H87" s="37"/>
    </row>
    <row r="88" spans="1:8" ht="12.75">
      <c r="A88" s="39"/>
      <c r="B88" s="8"/>
      <c r="C88" s="37"/>
      <c r="D88" s="37"/>
      <c r="E88" s="37"/>
      <c r="F88" s="37"/>
      <c r="G88" s="37"/>
      <c r="H88" s="37"/>
    </row>
    <row r="90" spans="2:8" ht="12.75">
      <c r="B90" s="28" t="s">
        <v>4</v>
      </c>
      <c r="C90" s="29">
        <f aca="true" t="shared" si="0" ref="C90:H90">SUM(C21:C26)</f>
        <v>2632</v>
      </c>
      <c r="D90" s="29">
        <f t="shared" si="0"/>
        <v>24753</v>
      </c>
      <c r="E90" s="29">
        <f t="shared" si="0"/>
        <v>2196</v>
      </c>
      <c r="F90" s="29">
        <f t="shared" si="0"/>
        <v>651</v>
      </c>
      <c r="G90" s="29">
        <f t="shared" si="0"/>
        <v>22963</v>
      </c>
      <c r="H90" s="29">
        <f t="shared" si="0"/>
        <v>0</v>
      </c>
    </row>
    <row r="91" spans="2:8" ht="12.75">
      <c r="B91" s="28" t="s">
        <v>5</v>
      </c>
      <c r="C91" s="29">
        <f aca="true" t="shared" si="1" ref="C91:H91">SUM(C27:C38)</f>
        <v>5048</v>
      </c>
      <c r="D91" s="29">
        <f t="shared" si="1"/>
        <v>23682</v>
      </c>
      <c r="E91" s="29">
        <f t="shared" si="1"/>
        <v>5518</v>
      </c>
      <c r="F91" s="29">
        <f t="shared" si="1"/>
        <v>3103</v>
      </c>
      <c r="G91" s="29">
        <f t="shared" si="1"/>
        <v>29729</v>
      </c>
      <c r="H91" s="29">
        <f t="shared" si="1"/>
        <v>670</v>
      </c>
    </row>
    <row r="92" spans="2:8" ht="12.75">
      <c r="B92" s="28" t="s">
        <v>7</v>
      </c>
      <c r="C92" s="29">
        <f aca="true" t="shared" si="2" ref="C92:H92">SUM(C39:C50)</f>
        <v>5588</v>
      </c>
      <c r="D92" s="29">
        <f t="shared" si="2"/>
        <v>0</v>
      </c>
      <c r="E92" s="29">
        <f t="shared" si="2"/>
        <v>2634</v>
      </c>
      <c r="F92" s="29">
        <f t="shared" si="2"/>
        <v>1077</v>
      </c>
      <c r="G92" s="29">
        <f t="shared" si="2"/>
        <v>3857</v>
      </c>
      <c r="H92" s="29">
        <f t="shared" si="2"/>
        <v>3221</v>
      </c>
    </row>
    <row r="93" spans="2:8" ht="12.75">
      <c r="B93" s="28" t="s">
        <v>57</v>
      </c>
      <c r="C93" s="29">
        <f aca="true" t="shared" si="3" ref="C93:H93">SUM(C51:C62)</f>
        <v>47656</v>
      </c>
      <c r="D93" s="29">
        <f t="shared" si="3"/>
        <v>0</v>
      </c>
      <c r="E93" s="29">
        <f t="shared" si="3"/>
        <v>16819</v>
      </c>
      <c r="F93" s="29">
        <f t="shared" si="3"/>
        <v>1954</v>
      </c>
      <c r="G93" s="29">
        <f t="shared" si="3"/>
        <v>0</v>
      </c>
      <c r="H93" s="29">
        <f t="shared" si="3"/>
        <v>0</v>
      </c>
    </row>
    <row r="94" spans="2:8" ht="12.75">
      <c r="B94" s="28" t="s">
        <v>58</v>
      </c>
      <c r="C94" s="29">
        <f aca="true" t="shared" si="4" ref="C94:H94">SUM(C63:C74)</f>
        <v>13922</v>
      </c>
      <c r="D94" s="29">
        <f t="shared" si="4"/>
        <v>0</v>
      </c>
      <c r="E94" s="29">
        <f t="shared" si="4"/>
        <v>86478</v>
      </c>
      <c r="F94" s="29">
        <f t="shared" si="4"/>
        <v>98</v>
      </c>
      <c r="G94" s="29">
        <f t="shared" si="4"/>
        <v>0</v>
      </c>
      <c r="H94" s="29">
        <f t="shared" si="4"/>
        <v>0</v>
      </c>
    </row>
    <row r="95" spans="2:8" ht="12.75">
      <c r="B95" s="28" t="s">
        <v>63</v>
      </c>
      <c r="C95" s="29">
        <f aca="true" t="shared" si="5" ref="C95:H95">SUM(C75:C86)</f>
        <v>16752</v>
      </c>
      <c r="D95" s="29">
        <f t="shared" si="5"/>
        <v>0</v>
      </c>
      <c r="E95" s="29">
        <f t="shared" si="5"/>
        <v>29500</v>
      </c>
      <c r="F95" s="29">
        <f t="shared" si="5"/>
        <v>2412</v>
      </c>
      <c r="G95" s="29">
        <f t="shared" si="5"/>
        <v>21232</v>
      </c>
      <c r="H95" s="29">
        <f t="shared" si="5"/>
        <v>0</v>
      </c>
    </row>
  </sheetData>
  <sheetProtection/>
  <printOptions/>
  <pageMargins left="0.33" right="0.29" top="0.3" bottom="0.37" header="0" footer="0.16"/>
  <pageSetup horizontalDpi="1200" verticalDpi="1200" orientation="portrait" r:id="rId2"/>
  <headerFooter alignWithMargins="0">
    <oddFooter>&amp;L&amp;8&amp;F_&amp;A&amp;R&amp;8As of &amp;D</oddFooter>
  </headerFooter>
  <rowBreaks count="2" manualBreakCount="2">
    <brk id="38" max="7" man="1"/>
    <brk id="74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pane ySplit="50" topLeftCell="BM74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8.00390625" style="0" customWidth="1"/>
    <col min="2" max="2" width="9.28125" style="1" bestFit="1" customWidth="1"/>
    <col min="3" max="3" width="9.140625" style="10" customWidth="1"/>
    <col min="4" max="4" width="11.421875" style="10" customWidth="1"/>
    <col min="5" max="5" width="9.421875" style="10" customWidth="1"/>
    <col min="6" max="6" width="9.8515625" style="10" customWidth="1"/>
    <col min="7" max="8" width="10.57421875" style="10" customWidth="1"/>
    <col min="9" max="10" width="10.28125" style="0" bestFit="1" customWidth="1"/>
  </cols>
  <sheetData>
    <row r="1" ht="18">
      <c r="A1" s="3" t="s">
        <v>50</v>
      </c>
    </row>
    <row r="2" spans="1:2" s="30" customFormat="1" ht="15.75">
      <c r="A2" s="34" t="s">
        <v>48</v>
      </c>
      <c r="B2" s="31"/>
    </row>
    <row r="19" ht="5.25" customHeight="1"/>
    <row r="20" spans="1:10" ht="40.5" customHeight="1">
      <c r="A20" s="26" t="s">
        <v>15</v>
      </c>
      <c r="B20" s="19" t="s">
        <v>0</v>
      </c>
      <c r="C20" s="24" t="s">
        <v>42</v>
      </c>
      <c r="D20" s="24" t="s">
        <v>43</v>
      </c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56</v>
      </c>
      <c r="J20" s="24" t="s">
        <v>64</v>
      </c>
    </row>
    <row r="21" spans="1:10" s="15" customFormat="1" ht="12.75" hidden="1">
      <c r="A21" t="s">
        <v>2</v>
      </c>
      <c r="B21" s="8">
        <v>39448</v>
      </c>
      <c r="C21" s="10">
        <v>34</v>
      </c>
      <c r="D21" s="10">
        <v>592</v>
      </c>
      <c r="E21" s="10">
        <v>1498</v>
      </c>
      <c r="F21" s="10">
        <v>0</v>
      </c>
      <c r="G21" s="10">
        <v>0</v>
      </c>
      <c r="H21" s="10">
        <v>3062</v>
      </c>
      <c r="I21" s="42">
        <v>0</v>
      </c>
      <c r="J21" s="43">
        <v>0</v>
      </c>
    </row>
    <row r="22" spans="1:10" s="15" customFormat="1" ht="12.75" hidden="1">
      <c r="A22" t="s">
        <v>2</v>
      </c>
      <c r="B22" s="8">
        <v>39479</v>
      </c>
      <c r="C22" s="10">
        <v>34</v>
      </c>
      <c r="D22" s="10">
        <v>820</v>
      </c>
      <c r="E22" s="10">
        <v>362</v>
      </c>
      <c r="F22" s="10">
        <v>0</v>
      </c>
      <c r="G22" s="10">
        <v>0</v>
      </c>
      <c r="H22" s="10">
        <v>10141</v>
      </c>
      <c r="I22" s="42">
        <v>0</v>
      </c>
      <c r="J22" s="43">
        <v>0</v>
      </c>
    </row>
    <row r="23" spans="1:10" s="15" customFormat="1" ht="12.75" hidden="1">
      <c r="A23" t="s">
        <v>2</v>
      </c>
      <c r="B23" s="8">
        <v>39508</v>
      </c>
      <c r="C23" s="10">
        <v>99</v>
      </c>
      <c r="D23" s="10">
        <v>798</v>
      </c>
      <c r="E23" s="10">
        <v>734</v>
      </c>
      <c r="F23" s="10">
        <v>0</v>
      </c>
      <c r="G23" s="10">
        <v>0</v>
      </c>
      <c r="H23" s="10">
        <v>6379</v>
      </c>
      <c r="I23" s="42">
        <v>0</v>
      </c>
      <c r="J23" s="43">
        <v>0</v>
      </c>
    </row>
    <row r="24" spans="1:10" s="15" customFormat="1" ht="12.75" hidden="1">
      <c r="A24" t="s">
        <v>2</v>
      </c>
      <c r="B24" s="8">
        <v>39539</v>
      </c>
      <c r="C24" s="10">
        <v>452</v>
      </c>
      <c r="D24" s="10">
        <v>575</v>
      </c>
      <c r="E24" s="10">
        <v>2684</v>
      </c>
      <c r="F24" s="10">
        <v>0</v>
      </c>
      <c r="G24" s="10">
        <v>576</v>
      </c>
      <c r="H24" s="10">
        <v>0</v>
      </c>
      <c r="I24" s="42">
        <v>0</v>
      </c>
      <c r="J24" s="43">
        <v>0</v>
      </c>
    </row>
    <row r="25" spans="1:10" ht="12.75" hidden="1">
      <c r="A25" t="s">
        <v>2</v>
      </c>
      <c r="B25" s="2">
        <v>39569</v>
      </c>
      <c r="C25" s="10">
        <v>86</v>
      </c>
      <c r="D25" s="10">
        <v>371</v>
      </c>
      <c r="E25" s="10">
        <v>63</v>
      </c>
      <c r="F25" s="10">
        <v>0</v>
      </c>
      <c r="G25" s="10">
        <v>0</v>
      </c>
      <c r="H25" s="10">
        <v>0</v>
      </c>
      <c r="I25" s="42">
        <v>0</v>
      </c>
      <c r="J25" s="44">
        <v>0</v>
      </c>
    </row>
    <row r="26" spans="1:10" ht="12.75" hidden="1">
      <c r="A26" s="5" t="s">
        <v>2</v>
      </c>
      <c r="B26" s="9">
        <v>39600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447</v>
      </c>
      <c r="I26" s="45">
        <v>0</v>
      </c>
      <c r="J26" s="45">
        <v>0</v>
      </c>
    </row>
    <row r="27" spans="1:10" ht="12.75" hidden="1">
      <c r="A27" t="s">
        <v>3</v>
      </c>
      <c r="B27" s="2">
        <v>39630</v>
      </c>
      <c r="C27" s="10">
        <v>83</v>
      </c>
      <c r="D27" s="10">
        <v>1017</v>
      </c>
      <c r="E27" s="10">
        <v>2230</v>
      </c>
      <c r="F27" s="10">
        <v>0</v>
      </c>
      <c r="G27" s="10">
        <v>696</v>
      </c>
      <c r="H27" s="10">
        <v>0</v>
      </c>
      <c r="I27" s="44">
        <v>0</v>
      </c>
      <c r="J27" s="44">
        <v>0</v>
      </c>
    </row>
    <row r="28" spans="1:10" ht="12.75" hidden="1">
      <c r="A28" t="s">
        <v>3</v>
      </c>
      <c r="B28" s="2">
        <v>39661</v>
      </c>
      <c r="C28" s="10">
        <v>139</v>
      </c>
      <c r="D28" s="10">
        <v>244</v>
      </c>
      <c r="E28" s="10">
        <v>720</v>
      </c>
      <c r="F28" s="10">
        <v>0</v>
      </c>
      <c r="G28" s="10">
        <v>0</v>
      </c>
      <c r="H28" s="10">
        <v>0</v>
      </c>
      <c r="I28" s="44">
        <v>0</v>
      </c>
      <c r="J28" s="44">
        <v>0</v>
      </c>
    </row>
    <row r="29" spans="1:10" ht="12.75" hidden="1">
      <c r="A29" t="s">
        <v>3</v>
      </c>
      <c r="B29" s="2">
        <v>39692</v>
      </c>
      <c r="C29" s="10">
        <v>276</v>
      </c>
      <c r="D29" s="10">
        <v>269</v>
      </c>
      <c r="E29" s="10">
        <v>614</v>
      </c>
      <c r="F29" s="10">
        <v>0</v>
      </c>
      <c r="G29" s="10">
        <v>0</v>
      </c>
      <c r="H29" s="10">
        <v>5989</v>
      </c>
      <c r="I29" s="44">
        <v>0</v>
      </c>
      <c r="J29" s="44">
        <v>0</v>
      </c>
    </row>
    <row r="30" spans="1:10" ht="12.75" hidden="1">
      <c r="A30" t="s">
        <v>3</v>
      </c>
      <c r="B30" s="2">
        <v>39722</v>
      </c>
      <c r="C30" s="10">
        <v>73</v>
      </c>
      <c r="D30" s="10">
        <v>751</v>
      </c>
      <c r="E30" s="10">
        <v>1828</v>
      </c>
      <c r="F30" s="10">
        <v>0</v>
      </c>
      <c r="G30" s="10">
        <v>0</v>
      </c>
      <c r="H30" s="10">
        <v>662</v>
      </c>
      <c r="I30" s="44">
        <v>0</v>
      </c>
      <c r="J30" s="44">
        <v>0</v>
      </c>
    </row>
    <row r="31" spans="1:10" ht="12.75" hidden="1">
      <c r="A31" t="s">
        <v>3</v>
      </c>
      <c r="B31" s="2">
        <v>39753</v>
      </c>
      <c r="C31" s="10">
        <v>65</v>
      </c>
      <c r="D31" s="10">
        <v>39</v>
      </c>
      <c r="E31" s="10">
        <v>175</v>
      </c>
      <c r="F31" s="10">
        <v>0</v>
      </c>
      <c r="G31" s="10">
        <v>92</v>
      </c>
      <c r="H31" s="10">
        <v>1735</v>
      </c>
      <c r="I31" s="44">
        <v>0</v>
      </c>
      <c r="J31" s="44">
        <v>0</v>
      </c>
    </row>
    <row r="32" spans="1:10" ht="12.75" hidden="1">
      <c r="A32" t="s">
        <v>3</v>
      </c>
      <c r="B32" s="2">
        <v>39783</v>
      </c>
      <c r="C32" s="10">
        <v>666</v>
      </c>
      <c r="D32" s="10">
        <v>590</v>
      </c>
      <c r="E32" s="10">
        <v>0</v>
      </c>
      <c r="F32" s="10">
        <v>0</v>
      </c>
      <c r="G32" s="10">
        <v>184</v>
      </c>
      <c r="H32" s="10">
        <v>0</v>
      </c>
      <c r="I32" s="44">
        <v>0</v>
      </c>
      <c r="J32" s="44">
        <v>0</v>
      </c>
    </row>
    <row r="33" spans="1:10" ht="12.75" hidden="1">
      <c r="A33" t="s">
        <v>3</v>
      </c>
      <c r="B33" s="2">
        <v>39814</v>
      </c>
      <c r="C33" s="10">
        <v>48</v>
      </c>
      <c r="D33" s="10">
        <v>2332</v>
      </c>
      <c r="E33" s="10">
        <v>132</v>
      </c>
      <c r="F33" s="10">
        <v>4755</v>
      </c>
      <c r="G33" s="10">
        <v>0</v>
      </c>
      <c r="H33" s="10">
        <v>0</v>
      </c>
      <c r="I33" s="44">
        <v>0</v>
      </c>
      <c r="J33" s="44">
        <v>0</v>
      </c>
    </row>
    <row r="34" spans="1:10" ht="12.75" hidden="1">
      <c r="A34" t="s">
        <v>3</v>
      </c>
      <c r="B34" s="2">
        <v>39845</v>
      </c>
      <c r="C34" s="10">
        <v>22</v>
      </c>
      <c r="D34" s="10">
        <v>1157</v>
      </c>
      <c r="E34" s="10">
        <v>557</v>
      </c>
      <c r="F34" s="10">
        <v>0</v>
      </c>
      <c r="G34" s="10">
        <v>896</v>
      </c>
      <c r="H34" s="10">
        <v>4455</v>
      </c>
      <c r="I34" s="44">
        <v>0</v>
      </c>
      <c r="J34" s="44">
        <v>0</v>
      </c>
    </row>
    <row r="35" spans="1:10" ht="12.75" hidden="1">
      <c r="A35" t="s">
        <v>3</v>
      </c>
      <c r="B35" s="2">
        <v>39873</v>
      </c>
      <c r="C35" s="10">
        <v>124</v>
      </c>
      <c r="D35" s="10">
        <v>2192</v>
      </c>
      <c r="E35" s="10">
        <v>3269</v>
      </c>
      <c r="F35" s="10">
        <v>19797</v>
      </c>
      <c r="G35" s="10">
        <v>0</v>
      </c>
      <c r="H35" s="10">
        <v>0</v>
      </c>
      <c r="I35" s="44">
        <v>0</v>
      </c>
      <c r="J35" s="44">
        <v>0</v>
      </c>
    </row>
    <row r="36" spans="1:10" ht="12.75" hidden="1">
      <c r="A36" t="s">
        <v>3</v>
      </c>
      <c r="B36" s="2">
        <v>39904</v>
      </c>
      <c r="C36" s="10">
        <v>0</v>
      </c>
      <c r="D36" s="10">
        <v>3506</v>
      </c>
      <c r="E36" s="10">
        <v>360</v>
      </c>
      <c r="F36" s="10">
        <v>2222</v>
      </c>
      <c r="G36" s="10">
        <v>1014</v>
      </c>
      <c r="H36" s="10">
        <v>0</v>
      </c>
      <c r="I36" s="44">
        <v>0</v>
      </c>
      <c r="J36" s="44">
        <v>0</v>
      </c>
    </row>
    <row r="37" spans="1:10" ht="12.75" hidden="1">
      <c r="A37" t="s">
        <v>3</v>
      </c>
      <c r="B37" s="2">
        <v>39934</v>
      </c>
      <c r="C37" s="10">
        <v>226</v>
      </c>
      <c r="D37" s="10">
        <v>688</v>
      </c>
      <c r="E37" s="10">
        <v>0</v>
      </c>
      <c r="F37" s="10">
        <v>0</v>
      </c>
      <c r="G37" s="10">
        <v>0</v>
      </c>
      <c r="H37" s="10">
        <v>0</v>
      </c>
      <c r="I37" s="44">
        <v>0</v>
      </c>
      <c r="J37" s="44">
        <v>0</v>
      </c>
    </row>
    <row r="38" spans="1:10" ht="12.75" hidden="1">
      <c r="A38" s="5" t="s">
        <v>3</v>
      </c>
      <c r="B38" s="9">
        <v>39965</v>
      </c>
      <c r="C38" s="11">
        <v>231</v>
      </c>
      <c r="D38" s="11">
        <v>690</v>
      </c>
      <c r="E38" s="11">
        <v>780</v>
      </c>
      <c r="F38" s="11">
        <v>6753</v>
      </c>
      <c r="G38" s="11">
        <v>0</v>
      </c>
      <c r="H38" s="11">
        <v>2772</v>
      </c>
      <c r="I38" s="45">
        <v>0</v>
      </c>
      <c r="J38" s="45">
        <v>0</v>
      </c>
    </row>
    <row r="39" spans="1:10" ht="12.75" hidden="1">
      <c r="A39" t="s">
        <v>6</v>
      </c>
      <c r="B39" s="2">
        <v>39995</v>
      </c>
      <c r="C39" s="10">
        <v>164</v>
      </c>
      <c r="D39" s="10">
        <v>262</v>
      </c>
      <c r="E39" s="10">
        <v>1538</v>
      </c>
      <c r="F39" s="10">
        <v>14550</v>
      </c>
      <c r="G39" s="10">
        <v>80</v>
      </c>
      <c r="H39" s="10">
        <v>0</v>
      </c>
      <c r="I39" s="44">
        <v>0</v>
      </c>
      <c r="J39" s="44">
        <v>0</v>
      </c>
    </row>
    <row r="40" spans="1:10" ht="12.75" hidden="1">
      <c r="A40" t="s">
        <v>6</v>
      </c>
      <c r="B40" s="2">
        <v>40026</v>
      </c>
      <c r="C40" s="10">
        <v>200</v>
      </c>
      <c r="D40" s="10">
        <v>54</v>
      </c>
      <c r="E40" s="10">
        <v>1192</v>
      </c>
      <c r="F40" s="10">
        <v>4912</v>
      </c>
      <c r="G40" s="10">
        <v>556</v>
      </c>
      <c r="H40" s="10">
        <v>0</v>
      </c>
      <c r="I40" s="44">
        <v>0</v>
      </c>
      <c r="J40" s="44">
        <v>0</v>
      </c>
    </row>
    <row r="41" spans="1:10" ht="12.75" hidden="1">
      <c r="A41" t="s">
        <v>6</v>
      </c>
      <c r="B41" s="2">
        <v>40057</v>
      </c>
      <c r="C41" s="10">
        <v>25</v>
      </c>
      <c r="D41" s="10">
        <v>211</v>
      </c>
      <c r="E41" s="10">
        <v>2501</v>
      </c>
      <c r="F41" s="10">
        <v>3721</v>
      </c>
      <c r="G41" s="10">
        <v>0</v>
      </c>
      <c r="H41" s="10">
        <v>0</v>
      </c>
      <c r="I41" s="44">
        <v>0</v>
      </c>
      <c r="J41" s="44">
        <v>0</v>
      </c>
    </row>
    <row r="42" spans="1:10" ht="12.75" hidden="1">
      <c r="A42" t="s">
        <v>6</v>
      </c>
      <c r="B42" s="2">
        <v>40087</v>
      </c>
      <c r="C42" s="10">
        <v>48</v>
      </c>
      <c r="D42" s="10">
        <v>898</v>
      </c>
      <c r="E42" s="10">
        <v>731</v>
      </c>
      <c r="F42" s="10">
        <v>11693</v>
      </c>
      <c r="G42" s="10">
        <v>0</v>
      </c>
      <c r="H42" s="10">
        <v>987</v>
      </c>
      <c r="I42" s="44">
        <v>0</v>
      </c>
      <c r="J42" s="44">
        <v>0</v>
      </c>
    </row>
    <row r="43" spans="1:10" ht="12.75" hidden="1">
      <c r="A43" t="s">
        <v>6</v>
      </c>
      <c r="B43" s="2">
        <v>40118</v>
      </c>
      <c r="C43" s="10">
        <v>170</v>
      </c>
      <c r="D43" s="10">
        <v>2270</v>
      </c>
      <c r="E43" s="10">
        <v>307</v>
      </c>
      <c r="F43" s="10">
        <v>8013</v>
      </c>
      <c r="G43" s="10">
        <v>540</v>
      </c>
      <c r="H43" s="10">
        <v>848</v>
      </c>
      <c r="I43" s="44">
        <v>0</v>
      </c>
      <c r="J43" s="44">
        <v>0</v>
      </c>
    </row>
    <row r="44" spans="1:10" ht="12.75" hidden="1">
      <c r="A44" t="s">
        <v>6</v>
      </c>
      <c r="B44" s="2">
        <v>40148</v>
      </c>
      <c r="C44" s="10">
        <v>89</v>
      </c>
      <c r="D44" s="10">
        <v>1298</v>
      </c>
      <c r="E44" s="10">
        <v>1004</v>
      </c>
      <c r="F44" s="10">
        <v>10392</v>
      </c>
      <c r="G44" s="10">
        <v>0</v>
      </c>
      <c r="H44" s="10">
        <v>1151</v>
      </c>
      <c r="I44" s="44">
        <v>0</v>
      </c>
      <c r="J44" s="44">
        <v>0</v>
      </c>
    </row>
    <row r="45" spans="1:10" ht="12.75" hidden="1">
      <c r="A45" t="s">
        <v>6</v>
      </c>
      <c r="B45" s="2">
        <v>40179</v>
      </c>
      <c r="C45" s="10">
        <v>94</v>
      </c>
      <c r="D45" s="10">
        <v>1387</v>
      </c>
      <c r="E45" s="10">
        <v>1113</v>
      </c>
      <c r="F45" s="10">
        <v>7952</v>
      </c>
      <c r="G45" s="10">
        <v>351</v>
      </c>
      <c r="H45" s="10">
        <v>4587</v>
      </c>
      <c r="I45" s="44">
        <v>0</v>
      </c>
      <c r="J45" s="44">
        <v>0</v>
      </c>
    </row>
    <row r="46" spans="1:10" ht="12.75" hidden="1">
      <c r="A46" t="s">
        <v>6</v>
      </c>
      <c r="B46" s="2">
        <v>40210</v>
      </c>
      <c r="C46" s="10">
        <v>189</v>
      </c>
      <c r="D46" s="10">
        <v>151</v>
      </c>
      <c r="E46" s="10">
        <v>650</v>
      </c>
      <c r="F46" s="10">
        <v>7586</v>
      </c>
      <c r="G46" s="10">
        <v>0</v>
      </c>
      <c r="H46" s="10">
        <v>2341</v>
      </c>
      <c r="I46" s="44">
        <v>0</v>
      </c>
      <c r="J46" s="44">
        <v>0</v>
      </c>
    </row>
    <row r="47" spans="1:10" ht="12.75" hidden="1">
      <c r="A47" t="s">
        <v>6</v>
      </c>
      <c r="B47" s="2">
        <v>40238</v>
      </c>
      <c r="C47" s="10">
        <v>89</v>
      </c>
      <c r="D47" s="10">
        <v>891</v>
      </c>
      <c r="E47" s="10">
        <v>2608</v>
      </c>
      <c r="F47" s="10">
        <v>10505</v>
      </c>
      <c r="G47" s="10">
        <v>0</v>
      </c>
      <c r="H47" s="10">
        <v>5256</v>
      </c>
      <c r="I47" s="44">
        <v>0</v>
      </c>
      <c r="J47" s="44">
        <v>0</v>
      </c>
    </row>
    <row r="48" spans="1:10" ht="12.75" hidden="1">
      <c r="A48" t="s">
        <v>6</v>
      </c>
      <c r="B48" s="2">
        <v>40269</v>
      </c>
      <c r="C48" s="10">
        <v>39</v>
      </c>
      <c r="D48" s="10">
        <v>384</v>
      </c>
      <c r="E48" s="10">
        <v>815</v>
      </c>
      <c r="F48" s="10">
        <v>18887</v>
      </c>
      <c r="G48" s="10">
        <v>453</v>
      </c>
      <c r="H48" s="10">
        <v>0</v>
      </c>
      <c r="I48" s="44">
        <v>0</v>
      </c>
      <c r="J48" s="44">
        <v>0</v>
      </c>
    </row>
    <row r="49" spans="1:10" ht="12.75" hidden="1">
      <c r="A49" t="s">
        <v>6</v>
      </c>
      <c r="B49" s="2">
        <v>40299</v>
      </c>
      <c r="C49" s="10">
        <v>61</v>
      </c>
      <c r="D49" s="10">
        <v>12</v>
      </c>
      <c r="E49" s="10">
        <v>421</v>
      </c>
      <c r="F49" s="10">
        <v>6543</v>
      </c>
      <c r="G49" s="10">
        <v>0</v>
      </c>
      <c r="I49" s="44">
        <v>0</v>
      </c>
      <c r="J49" s="44">
        <v>0</v>
      </c>
    </row>
    <row r="50" spans="1:10" ht="12.75" hidden="1">
      <c r="A50" s="5" t="s">
        <v>6</v>
      </c>
      <c r="B50" s="9">
        <v>40330</v>
      </c>
      <c r="C50" s="11">
        <v>95</v>
      </c>
      <c r="D50" s="11">
        <v>63</v>
      </c>
      <c r="E50" s="11">
        <v>717</v>
      </c>
      <c r="F50" s="11">
        <v>0</v>
      </c>
      <c r="G50" s="11">
        <v>0</v>
      </c>
      <c r="H50" s="11">
        <v>165</v>
      </c>
      <c r="I50" s="45">
        <v>0</v>
      </c>
      <c r="J50" s="45">
        <v>0</v>
      </c>
    </row>
    <row r="51" spans="1:10" ht="12.75">
      <c r="A51" s="12" t="s">
        <v>55</v>
      </c>
      <c r="B51" s="2">
        <v>40360</v>
      </c>
      <c r="C51" s="37">
        <v>21</v>
      </c>
      <c r="D51" s="37">
        <v>3045</v>
      </c>
      <c r="E51" s="37">
        <v>361</v>
      </c>
      <c r="F51" s="37">
        <v>0</v>
      </c>
      <c r="G51" s="37">
        <v>1348</v>
      </c>
      <c r="H51" s="37">
        <v>3713</v>
      </c>
      <c r="I51" s="44">
        <v>0</v>
      </c>
      <c r="J51" s="44">
        <v>0</v>
      </c>
    </row>
    <row r="52" spans="1:10" ht="12.75">
      <c r="A52" s="12" t="s">
        <v>55</v>
      </c>
      <c r="B52" s="2">
        <v>40391</v>
      </c>
      <c r="C52" s="37">
        <v>52</v>
      </c>
      <c r="D52" s="37">
        <v>7828</v>
      </c>
      <c r="E52" s="37">
        <v>865</v>
      </c>
      <c r="F52" s="37">
        <v>0</v>
      </c>
      <c r="G52" s="37">
        <v>1469</v>
      </c>
      <c r="H52" s="37">
        <v>3374</v>
      </c>
      <c r="I52" s="44">
        <v>0</v>
      </c>
      <c r="J52" s="44">
        <v>0</v>
      </c>
    </row>
    <row r="53" spans="1:10" ht="12.75">
      <c r="A53" s="12" t="s">
        <v>55</v>
      </c>
      <c r="B53" s="2">
        <v>40422</v>
      </c>
      <c r="C53" s="37">
        <v>23</v>
      </c>
      <c r="D53" s="37">
        <v>16967</v>
      </c>
      <c r="E53" s="37">
        <v>1449</v>
      </c>
      <c r="F53" s="37">
        <v>0</v>
      </c>
      <c r="G53" s="37">
        <v>421</v>
      </c>
      <c r="H53" s="37">
        <v>1585</v>
      </c>
      <c r="I53" s="44">
        <v>0</v>
      </c>
      <c r="J53" s="44">
        <v>0</v>
      </c>
    </row>
    <row r="54" spans="1:10" ht="12.75">
      <c r="A54" s="12" t="s">
        <v>55</v>
      </c>
      <c r="B54" s="2">
        <v>40452</v>
      </c>
      <c r="C54" s="37">
        <v>46</v>
      </c>
      <c r="D54" s="37">
        <v>9551</v>
      </c>
      <c r="E54" s="37">
        <v>1383</v>
      </c>
      <c r="F54" s="37">
        <v>0</v>
      </c>
      <c r="G54" s="37">
        <v>1008</v>
      </c>
      <c r="H54" s="37">
        <v>38</v>
      </c>
      <c r="I54" s="44">
        <v>0</v>
      </c>
      <c r="J54" s="44">
        <v>0</v>
      </c>
    </row>
    <row r="55" spans="1:10" ht="12.75">
      <c r="A55" s="12" t="s">
        <v>55</v>
      </c>
      <c r="B55" s="2">
        <v>40483</v>
      </c>
      <c r="C55" s="37">
        <v>84</v>
      </c>
      <c r="D55" s="37">
        <v>10856</v>
      </c>
      <c r="E55" s="37">
        <v>578</v>
      </c>
      <c r="F55" s="37">
        <v>0</v>
      </c>
      <c r="G55" s="37">
        <v>0</v>
      </c>
      <c r="H55" s="37">
        <v>103</v>
      </c>
      <c r="I55" s="44">
        <v>0</v>
      </c>
      <c r="J55" s="44">
        <v>0</v>
      </c>
    </row>
    <row r="56" spans="1:10" ht="12.75">
      <c r="A56" s="12" t="s">
        <v>55</v>
      </c>
      <c r="B56" s="2">
        <v>40513</v>
      </c>
      <c r="C56" s="37">
        <v>3</v>
      </c>
      <c r="D56" s="37">
        <v>10606</v>
      </c>
      <c r="E56" s="37">
        <v>664</v>
      </c>
      <c r="F56" s="37">
        <v>0</v>
      </c>
      <c r="G56" s="37">
        <v>0</v>
      </c>
      <c r="H56" s="37">
        <v>0</v>
      </c>
      <c r="I56" s="44">
        <v>0</v>
      </c>
      <c r="J56" s="44">
        <v>0</v>
      </c>
    </row>
    <row r="57" spans="1:10" ht="12.75">
      <c r="A57" s="12" t="s">
        <v>55</v>
      </c>
      <c r="B57" s="2">
        <v>40544</v>
      </c>
      <c r="C57" s="37">
        <v>55</v>
      </c>
      <c r="D57" s="37">
        <v>11158</v>
      </c>
      <c r="E57" s="37">
        <v>825</v>
      </c>
      <c r="F57" s="37">
        <v>0</v>
      </c>
      <c r="G57" s="37">
        <v>0</v>
      </c>
      <c r="H57" s="40">
        <v>0</v>
      </c>
      <c r="I57" s="44">
        <v>0</v>
      </c>
      <c r="J57" s="44">
        <v>0</v>
      </c>
    </row>
    <row r="58" spans="1:10" ht="12.75">
      <c r="A58" s="12" t="s">
        <v>55</v>
      </c>
      <c r="B58" s="2">
        <v>40575</v>
      </c>
      <c r="C58" s="37">
        <v>18</v>
      </c>
      <c r="D58" s="37">
        <v>2342</v>
      </c>
      <c r="E58" s="37">
        <v>1340</v>
      </c>
      <c r="F58" s="37">
        <v>0</v>
      </c>
      <c r="G58" s="37">
        <v>0</v>
      </c>
      <c r="H58" s="37">
        <v>0</v>
      </c>
      <c r="I58" s="44">
        <v>0</v>
      </c>
      <c r="J58" s="44">
        <v>0</v>
      </c>
    </row>
    <row r="59" spans="1:10" ht="12.75">
      <c r="A59" s="12" t="s">
        <v>55</v>
      </c>
      <c r="B59" s="2">
        <v>40603</v>
      </c>
      <c r="C59" s="37">
        <v>43</v>
      </c>
      <c r="D59" s="37">
        <v>1812</v>
      </c>
      <c r="E59" s="37">
        <v>925</v>
      </c>
      <c r="F59" s="37">
        <v>0</v>
      </c>
      <c r="G59" s="37">
        <v>0</v>
      </c>
      <c r="H59" s="37">
        <v>4944</v>
      </c>
      <c r="I59" s="44">
        <v>0</v>
      </c>
      <c r="J59" s="44">
        <v>0</v>
      </c>
    </row>
    <row r="60" spans="1:10" ht="12.75">
      <c r="A60" s="12" t="s">
        <v>55</v>
      </c>
      <c r="B60" s="2">
        <v>40634</v>
      </c>
      <c r="C60" s="37">
        <v>28</v>
      </c>
      <c r="D60" s="37">
        <v>1309</v>
      </c>
      <c r="E60" s="37">
        <v>1967</v>
      </c>
      <c r="F60" s="37">
        <v>0</v>
      </c>
      <c r="G60" s="37">
        <v>0</v>
      </c>
      <c r="H60" s="37">
        <v>0</v>
      </c>
      <c r="I60" s="44">
        <v>0</v>
      </c>
      <c r="J60" s="44">
        <v>0</v>
      </c>
    </row>
    <row r="61" spans="1:10" ht="12.75">
      <c r="A61" s="12" t="s">
        <v>55</v>
      </c>
      <c r="B61" s="2">
        <v>40664</v>
      </c>
      <c r="C61" s="37">
        <v>32</v>
      </c>
      <c r="D61" s="37">
        <v>1138</v>
      </c>
      <c r="E61" s="37">
        <v>374</v>
      </c>
      <c r="F61" s="37">
        <v>0</v>
      </c>
      <c r="G61" s="37">
        <v>0</v>
      </c>
      <c r="H61" s="37"/>
      <c r="I61" s="44">
        <v>0</v>
      </c>
      <c r="J61" s="44">
        <v>0</v>
      </c>
    </row>
    <row r="62" spans="1:10" ht="12.75">
      <c r="A62" s="38" t="s">
        <v>55</v>
      </c>
      <c r="B62" s="9">
        <v>40695</v>
      </c>
      <c r="C62" s="11">
        <v>16</v>
      </c>
      <c r="D62" s="11">
        <v>3027</v>
      </c>
      <c r="E62" s="11">
        <v>265</v>
      </c>
      <c r="F62" s="11">
        <v>0</v>
      </c>
      <c r="G62" s="11">
        <v>0</v>
      </c>
      <c r="H62" s="11">
        <v>470</v>
      </c>
      <c r="I62" s="45">
        <v>0</v>
      </c>
      <c r="J62" s="45">
        <v>0</v>
      </c>
    </row>
    <row r="63" spans="1:10" ht="12.75">
      <c r="A63" s="12" t="s">
        <v>54</v>
      </c>
      <c r="B63" s="2">
        <v>40725</v>
      </c>
      <c r="C63" s="37">
        <v>21</v>
      </c>
      <c r="D63" s="37">
        <v>1010</v>
      </c>
      <c r="E63" s="37">
        <v>153</v>
      </c>
      <c r="F63" s="37">
        <v>0</v>
      </c>
      <c r="G63" s="37">
        <v>0</v>
      </c>
      <c r="H63" s="37">
        <v>950</v>
      </c>
      <c r="I63" s="46">
        <v>0</v>
      </c>
      <c r="J63" s="46">
        <v>0</v>
      </c>
    </row>
    <row r="64" spans="1:10" ht="12.75">
      <c r="A64" s="12" t="s">
        <v>54</v>
      </c>
      <c r="B64" s="2">
        <v>40756</v>
      </c>
      <c r="C64" s="37">
        <v>0</v>
      </c>
      <c r="D64" s="37">
        <v>2639</v>
      </c>
      <c r="E64" s="37">
        <v>971</v>
      </c>
      <c r="F64" s="37">
        <v>0</v>
      </c>
      <c r="G64" s="37">
        <v>0</v>
      </c>
      <c r="H64" s="37">
        <v>178</v>
      </c>
      <c r="I64" s="51">
        <v>17932</v>
      </c>
      <c r="J64" s="51">
        <v>0</v>
      </c>
    </row>
    <row r="65" spans="1:10" ht="12.75">
      <c r="A65" s="12" t="s">
        <v>54</v>
      </c>
      <c r="B65" s="2">
        <v>40787</v>
      </c>
      <c r="C65" s="37">
        <v>19</v>
      </c>
      <c r="D65" s="37">
        <v>1739</v>
      </c>
      <c r="E65" s="37">
        <v>820</v>
      </c>
      <c r="F65" s="37">
        <v>0</v>
      </c>
      <c r="G65" s="37">
        <v>0</v>
      </c>
      <c r="H65" s="37">
        <v>102</v>
      </c>
      <c r="I65" s="51">
        <v>28363</v>
      </c>
      <c r="J65" s="51">
        <v>0</v>
      </c>
    </row>
    <row r="66" spans="1:10" ht="12.75">
      <c r="A66" s="12" t="s">
        <v>54</v>
      </c>
      <c r="B66" s="2">
        <v>40817</v>
      </c>
      <c r="C66" s="37">
        <v>32</v>
      </c>
      <c r="D66" s="37">
        <v>897</v>
      </c>
      <c r="E66" s="37">
        <v>467</v>
      </c>
      <c r="F66" s="37">
        <v>0</v>
      </c>
      <c r="G66" s="37">
        <v>0</v>
      </c>
      <c r="H66" s="37">
        <v>119</v>
      </c>
      <c r="I66" s="51">
        <v>32373</v>
      </c>
      <c r="J66" s="51">
        <v>4504</v>
      </c>
    </row>
    <row r="67" spans="1:10" ht="12.75">
      <c r="A67" s="12" t="s">
        <v>54</v>
      </c>
      <c r="B67" s="2">
        <v>40848</v>
      </c>
      <c r="C67" s="37">
        <v>19</v>
      </c>
      <c r="D67" s="37">
        <v>277</v>
      </c>
      <c r="E67" s="37">
        <v>314</v>
      </c>
      <c r="F67" s="37">
        <v>0</v>
      </c>
      <c r="G67" s="37">
        <v>0</v>
      </c>
      <c r="H67" s="37">
        <v>135</v>
      </c>
      <c r="I67" s="51">
        <v>13043</v>
      </c>
      <c r="J67" s="51">
        <v>18352</v>
      </c>
    </row>
    <row r="68" spans="1:10" ht="12.75">
      <c r="A68" s="12" t="s">
        <v>54</v>
      </c>
      <c r="B68" s="2">
        <v>40878</v>
      </c>
      <c r="C68" s="37">
        <v>7</v>
      </c>
      <c r="D68" s="37">
        <v>704</v>
      </c>
      <c r="E68" s="37">
        <v>1220</v>
      </c>
      <c r="F68" s="37">
        <v>0</v>
      </c>
      <c r="G68" s="37">
        <v>0</v>
      </c>
      <c r="H68" s="37">
        <v>58</v>
      </c>
      <c r="I68" s="51">
        <v>6839</v>
      </c>
      <c r="J68" s="51">
        <v>11864</v>
      </c>
    </row>
    <row r="69" spans="1:10" ht="12.75">
      <c r="A69" s="12" t="s">
        <v>54</v>
      </c>
      <c r="B69" s="2">
        <v>40909</v>
      </c>
      <c r="C69" s="37">
        <v>21</v>
      </c>
      <c r="D69" s="37">
        <v>626</v>
      </c>
      <c r="E69" s="37">
        <v>1477</v>
      </c>
      <c r="F69" s="37">
        <v>0</v>
      </c>
      <c r="G69" s="37">
        <v>0</v>
      </c>
      <c r="H69" s="37">
        <v>88</v>
      </c>
      <c r="I69" s="51">
        <v>9537</v>
      </c>
      <c r="J69" s="51">
        <v>0</v>
      </c>
    </row>
    <row r="70" spans="1:10" ht="12.75">
      <c r="A70" s="12" t="s">
        <v>54</v>
      </c>
      <c r="B70" s="2">
        <v>40940</v>
      </c>
      <c r="C70" s="37">
        <v>12</v>
      </c>
      <c r="D70" s="37">
        <v>4883</v>
      </c>
      <c r="E70" s="37">
        <v>763</v>
      </c>
      <c r="F70" s="37">
        <v>0</v>
      </c>
      <c r="G70" s="37">
        <v>0</v>
      </c>
      <c r="H70" s="37">
        <v>32</v>
      </c>
      <c r="I70" s="51">
        <v>1813</v>
      </c>
      <c r="J70" s="51">
        <v>951</v>
      </c>
    </row>
    <row r="71" spans="1:10" ht="12.75">
      <c r="A71" s="12" t="s">
        <v>54</v>
      </c>
      <c r="B71" s="2">
        <v>40969</v>
      </c>
      <c r="C71" s="37">
        <v>61</v>
      </c>
      <c r="D71" s="37">
        <v>5032</v>
      </c>
      <c r="E71" s="37">
        <v>205</v>
      </c>
      <c r="F71" s="37">
        <v>0</v>
      </c>
      <c r="G71" s="37">
        <v>0</v>
      </c>
      <c r="H71" s="37">
        <v>135</v>
      </c>
      <c r="I71" s="52">
        <v>0</v>
      </c>
      <c r="J71" s="52">
        <v>3758</v>
      </c>
    </row>
    <row r="72" spans="1:10" ht="12.75">
      <c r="A72" s="12" t="s">
        <v>54</v>
      </c>
      <c r="B72" s="2">
        <v>41000</v>
      </c>
      <c r="C72" s="37">
        <v>21</v>
      </c>
      <c r="D72" s="37">
        <v>2156</v>
      </c>
      <c r="E72" s="37">
        <v>436</v>
      </c>
      <c r="F72" s="37">
        <v>0</v>
      </c>
      <c r="G72" s="37">
        <v>0</v>
      </c>
      <c r="H72" s="37">
        <v>0</v>
      </c>
      <c r="I72" s="52">
        <v>0</v>
      </c>
      <c r="J72" s="52">
        <v>220</v>
      </c>
    </row>
    <row r="73" spans="1:10" ht="12.75">
      <c r="A73" s="12" t="s">
        <v>54</v>
      </c>
      <c r="B73" s="2">
        <v>41030</v>
      </c>
      <c r="C73" s="37">
        <v>22</v>
      </c>
      <c r="D73" s="37">
        <v>1250</v>
      </c>
      <c r="E73" s="37">
        <v>2615</v>
      </c>
      <c r="F73" s="37">
        <v>0</v>
      </c>
      <c r="G73" s="37">
        <v>0</v>
      </c>
      <c r="H73" s="37">
        <v>7519</v>
      </c>
      <c r="I73" s="52">
        <v>0</v>
      </c>
      <c r="J73" s="52">
        <v>0</v>
      </c>
    </row>
    <row r="74" spans="1:10" ht="12.75">
      <c r="A74" s="38" t="s">
        <v>54</v>
      </c>
      <c r="B74" s="9">
        <v>41061</v>
      </c>
      <c r="C74" s="11">
        <v>8</v>
      </c>
      <c r="D74" s="11">
        <v>378</v>
      </c>
      <c r="E74" s="11">
        <v>2072</v>
      </c>
      <c r="F74" s="11">
        <v>0</v>
      </c>
      <c r="G74" s="11">
        <v>0</v>
      </c>
      <c r="H74" s="11">
        <v>474</v>
      </c>
      <c r="I74" s="53">
        <v>0</v>
      </c>
      <c r="J74" s="53">
        <v>0</v>
      </c>
    </row>
    <row r="75" spans="1:10" ht="12.75">
      <c r="A75" s="12" t="s">
        <v>61</v>
      </c>
      <c r="B75" s="2">
        <v>41091</v>
      </c>
      <c r="C75" s="37">
        <v>21</v>
      </c>
      <c r="D75" s="37">
        <v>232</v>
      </c>
      <c r="E75" s="37">
        <v>446</v>
      </c>
      <c r="F75" s="37">
        <v>0</v>
      </c>
      <c r="G75" s="37">
        <v>0</v>
      </c>
      <c r="H75" s="37">
        <v>0</v>
      </c>
      <c r="I75" s="44">
        <v>0</v>
      </c>
      <c r="J75" s="55">
        <v>1540</v>
      </c>
    </row>
    <row r="76" spans="1:10" ht="12.75">
      <c r="A76" s="12" t="s">
        <v>61</v>
      </c>
      <c r="B76" s="2">
        <v>41122</v>
      </c>
      <c r="C76" s="37">
        <v>39</v>
      </c>
      <c r="D76" s="37">
        <v>3653</v>
      </c>
      <c r="E76" s="37">
        <v>210</v>
      </c>
      <c r="F76" s="37">
        <v>0</v>
      </c>
      <c r="G76" s="37">
        <v>0</v>
      </c>
      <c r="H76" s="37">
        <v>282</v>
      </c>
      <c r="I76" s="44">
        <v>0</v>
      </c>
      <c r="J76" s="55">
        <v>16</v>
      </c>
    </row>
    <row r="77" spans="1:10" ht="12.75">
      <c r="A77" s="12" t="s">
        <v>61</v>
      </c>
      <c r="B77" s="2">
        <v>41153</v>
      </c>
      <c r="C77" s="37">
        <v>11</v>
      </c>
      <c r="D77" s="37">
        <v>2617</v>
      </c>
      <c r="E77" s="37">
        <v>990</v>
      </c>
      <c r="F77" s="37">
        <v>0</v>
      </c>
      <c r="G77" s="37">
        <v>0</v>
      </c>
      <c r="H77" s="37">
        <v>68</v>
      </c>
      <c r="I77" s="55">
        <v>1003</v>
      </c>
      <c r="J77" s="55">
        <v>0</v>
      </c>
    </row>
    <row r="78" spans="1:10" ht="12.75">
      <c r="A78" s="12" t="s">
        <v>61</v>
      </c>
      <c r="B78" s="2">
        <v>41183</v>
      </c>
      <c r="C78" s="37">
        <v>18</v>
      </c>
      <c r="D78" s="37">
        <v>609</v>
      </c>
      <c r="E78" s="37">
        <v>385</v>
      </c>
      <c r="F78" s="37">
        <v>0</v>
      </c>
      <c r="G78" s="37">
        <v>0</v>
      </c>
      <c r="H78" s="37">
        <v>76</v>
      </c>
      <c r="I78" s="55">
        <v>25437</v>
      </c>
      <c r="J78" s="55">
        <v>0</v>
      </c>
    </row>
    <row r="79" spans="1:10" ht="12.75">
      <c r="A79" s="12" t="s">
        <v>61</v>
      </c>
      <c r="B79" s="2">
        <v>41214</v>
      </c>
      <c r="C79" s="37">
        <v>11</v>
      </c>
      <c r="D79" s="37">
        <v>170</v>
      </c>
      <c r="E79" s="37">
        <v>1188</v>
      </c>
      <c r="F79" s="37">
        <v>0</v>
      </c>
      <c r="G79" s="37">
        <v>0</v>
      </c>
      <c r="H79" s="37">
        <v>49</v>
      </c>
      <c r="I79" s="55">
        <v>22736</v>
      </c>
      <c r="J79" s="55">
        <v>0</v>
      </c>
    </row>
    <row r="80" spans="1:10" ht="12.75">
      <c r="A80" s="12" t="s">
        <v>61</v>
      </c>
      <c r="B80" s="2">
        <v>41244</v>
      </c>
      <c r="C80" s="37">
        <v>2</v>
      </c>
      <c r="D80" s="37">
        <v>526</v>
      </c>
      <c r="E80" s="37">
        <v>289</v>
      </c>
      <c r="F80" s="37">
        <v>0</v>
      </c>
      <c r="G80" s="37">
        <v>0</v>
      </c>
      <c r="H80" s="37">
        <v>81</v>
      </c>
      <c r="I80" s="55">
        <v>16144</v>
      </c>
      <c r="J80" s="44">
        <v>0</v>
      </c>
    </row>
    <row r="81" spans="1:10" ht="12.75">
      <c r="A81" s="12" t="s">
        <v>61</v>
      </c>
      <c r="B81" s="2">
        <v>41275</v>
      </c>
      <c r="C81" s="37">
        <v>15</v>
      </c>
      <c r="D81" s="37">
        <v>495</v>
      </c>
      <c r="E81" s="37">
        <v>604</v>
      </c>
      <c r="F81" s="37">
        <v>0</v>
      </c>
      <c r="G81" s="37">
        <v>0</v>
      </c>
      <c r="H81" s="37">
        <v>54</v>
      </c>
      <c r="I81" s="55">
        <v>11662</v>
      </c>
      <c r="J81" s="44">
        <v>0</v>
      </c>
    </row>
    <row r="82" spans="1:10" ht="12.75">
      <c r="A82" s="12" t="s">
        <v>61</v>
      </c>
      <c r="B82" s="2">
        <v>41306</v>
      </c>
      <c r="C82" s="37"/>
      <c r="D82" s="37"/>
      <c r="E82" s="37"/>
      <c r="F82" s="37"/>
      <c r="G82" s="37"/>
      <c r="H82" s="37"/>
      <c r="I82" s="55"/>
      <c r="J82" s="44"/>
    </row>
    <row r="83" spans="1:10" ht="12.75">
      <c r="A83" s="12" t="s">
        <v>61</v>
      </c>
      <c r="B83" s="2">
        <v>41334</v>
      </c>
      <c r="C83" s="37"/>
      <c r="D83" s="37"/>
      <c r="E83" s="37"/>
      <c r="F83" s="37"/>
      <c r="G83" s="37"/>
      <c r="H83" s="37"/>
      <c r="I83" s="55"/>
      <c r="J83" s="44"/>
    </row>
    <row r="84" spans="1:10" ht="12.75">
      <c r="A84" s="12" t="s">
        <v>61</v>
      </c>
      <c r="B84" s="2">
        <v>41365</v>
      </c>
      <c r="C84" s="37"/>
      <c r="D84" s="37"/>
      <c r="E84" s="37"/>
      <c r="F84" s="37"/>
      <c r="G84" s="37"/>
      <c r="H84" s="37"/>
      <c r="I84" s="55"/>
      <c r="J84" s="44"/>
    </row>
    <row r="85" spans="1:10" ht="12.75">
      <c r="A85" s="12" t="s">
        <v>61</v>
      </c>
      <c r="B85" s="2">
        <v>41395</v>
      </c>
      <c r="C85" s="37"/>
      <c r="D85" s="37"/>
      <c r="E85" s="37"/>
      <c r="F85" s="37"/>
      <c r="G85" s="37"/>
      <c r="H85" s="37"/>
      <c r="I85" s="55"/>
      <c r="J85" s="44"/>
    </row>
    <row r="86" spans="1:10" ht="12.75">
      <c r="A86" s="38" t="s">
        <v>61</v>
      </c>
      <c r="B86" s="9">
        <v>41426</v>
      </c>
      <c r="C86" s="11"/>
      <c r="D86" s="11"/>
      <c r="E86" s="11"/>
      <c r="F86" s="11"/>
      <c r="G86" s="11"/>
      <c r="H86" s="11"/>
      <c r="I86" s="56"/>
      <c r="J86" s="45"/>
    </row>
    <row r="87" spans="1:2" ht="12.75">
      <c r="A87" s="12"/>
      <c r="B87" s="8"/>
    </row>
    <row r="88" spans="1:2" ht="12.75">
      <c r="A88" s="12"/>
      <c r="B88" s="8"/>
    </row>
    <row r="89" spans="2:9" ht="12.75">
      <c r="B89" s="28" t="s">
        <v>4</v>
      </c>
      <c r="C89" s="29">
        <f>SUM(C21:C26)</f>
        <v>705</v>
      </c>
      <c r="D89" s="29">
        <f aca="true" t="shared" si="0" ref="D89:I89">SUM(D21:D26)</f>
        <v>3156</v>
      </c>
      <c r="E89" s="29">
        <f t="shared" si="0"/>
        <v>5341</v>
      </c>
      <c r="F89" s="29">
        <f t="shared" si="0"/>
        <v>0</v>
      </c>
      <c r="G89" s="29">
        <f t="shared" si="0"/>
        <v>576</v>
      </c>
      <c r="H89" s="29">
        <f t="shared" si="0"/>
        <v>20029</v>
      </c>
      <c r="I89" s="29">
        <f t="shared" si="0"/>
        <v>0</v>
      </c>
    </row>
    <row r="90" spans="2:9" ht="12.75">
      <c r="B90" s="28" t="s">
        <v>5</v>
      </c>
      <c r="C90" s="29">
        <f>SUM(C27:C38)</f>
        <v>1953</v>
      </c>
      <c r="D90" s="29">
        <f aca="true" t="shared" si="1" ref="D90:I90">SUM(D27:D38)</f>
        <v>13475</v>
      </c>
      <c r="E90" s="29">
        <f t="shared" si="1"/>
        <v>10665</v>
      </c>
      <c r="F90" s="29">
        <f t="shared" si="1"/>
        <v>33527</v>
      </c>
      <c r="G90" s="29">
        <f t="shared" si="1"/>
        <v>2882</v>
      </c>
      <c r="H90" s="29">
        <f t="shared" si="1"/>
        <v>15613</v>
      </c>
      <c r="I90" s="29">
        <f t="shared" si="1"/>
        <v>0</v>
      </c>
    </row>
    <row r="91" spans="2:9" ht="12.75">
      <c r="B91" s="28" t="s">
        <v>7</v>
      </c>
      <c r="C91" s="29">
        <f>SUM(C39:C50)</f>
        <v>1263</v>
      </c>
      <c r="D91" s="29">
        <f aca="true" t="shared" si="2" ref="D91:I91">SUM(D39:D50)</f>
        <v>7881</v>
      </c>
      <c r="E91" s="29">
        <f t="shared" si="2"/>
        <v>13597</v>
      </c>
      <c r="F91" s="29">
        <f t="shared" si="2"/>
        <v>104754</v>
      </c>
      <c r="G91" s="29">
        <f t="shared" si="2"/>
        <v>1980</v>
      </c>
      <c r="H91" s="29">
        <f t="shared" si="2"/>
        <v>15335</v>
      </c>
      <c r="I91" s="29">
        <f t="shared" si="2"/>
        <v>0</v>
      </c>
    </row>
    <row r="92" spans="2:9" ht="12.75">
      <c r="B92" s="28" t="s">
        <v>57</v>
      </c>
      <c r="C92" s="29">
        <f>SUM(C51:C62)</f>
        <v>421</v>
      </c>
      <c r="D92" s="29">
        <f aca="true" t="shared" si="3" ref="D92:I92">SUM(D51:D62)</f>
        <v>79639</v>
      </c>
      <c r="E92" s="29">
        <f t="shared" si="3"/>
        <v>10996</v>
      </c>
      <c r="F92" s="29">
        <f t="shared" si="3"/>
        <v>0</v>
      </c>
      <c r="G92" s="29">
        <f t="shared" si="3"/>
        <v>4246</v>
      </c>
      <c r="H92" s="29">
        <f t="shared" si="3"/>
        <v>14227</v>
      </c>
      <c r="I92" s="29">
        <f t="shared" si="3"/>
        <v>0</v>
      </c>
    </row>
    <row r="93" spans="2:9" ht="12.75">
      <c r="B93" s="28" t="s">
        <v>58</v>
      </c>
      <c r="C93" s="29">
        <f>SUM(C63:C74)</f>
        <v>243</v>
      </c>
      <c r="D93" s="29">
        <f aca="true" t="shared" si="4" ref="D93:I93">SUM(D63:D74)</f>
        <v>21591</v>
      </c>
      <c r="E93" s="29">
        <f t="shared" si="4"/>
        <v>11513</v>
      </c>
      <c r="F93" s="29">
        <f t="shared" si="4"/>
        <v>0</v>
      </c>
      <c r="G93" s="29">
        <f t="shared" si="4"/>
        <v>0</v>
      </c>
      <c r="H93" s="29">
        <f t="shared" si="4"/>
        <v>9790</v>
      </c>
      <c r="I93" s="29">
        <f t="shared" si="4"/>
        <v>109900</v>
      </c>
    </row>
    <row r="94" spans="2:9" ht="12.75">
      <c r="B94" s="28" t="s">
        <v>63</v>
      </c>
      <c r="C94" s="29">
        <f>SUM(C75:C86)</f>
        <v>117</v>
      </c>
      <c r="D94" s="29">
        <f aca="true" t="shared" si="5" ref="D94:I94">SUM(D75:D86)</f>
        <v>8302</v>
      </c>
      <c r="E94" s="29">
        <f t="shared" si="5"/>
        <v>4112</v>
      </c>
      <c r="F94" s="29">
        <f t="shared" si="5"/>
        <v>0</v>
      </c>
      <c r="G94" s="29">
        <f t="shared" si="5"/>
        <v>0</v>
      </c>
      <c r="H94" s="29">
        <f t="shared" si="5"/>
        <v>610</v>
      </c>
      <c r="I94" s="29">
        <f t="shared" si="5"/>
        <v>76982</v>
      </c>
    </row>
  </sheetData>
  <sheetProtection/>
  <printOptions/>
  <pageMargins left="0.33" right="0.29" top="0.3" bottom="0.37" header="0" footer="0.16"/>
  <pageSetup horizontalDpi="600" verticalDpi="600" orientation="portrait" r:id="rId2"/>
  <headerFooter alignWithMargins="0">
    <oddFooter>&amp;L&amp;8&amp;F_&amp;A&amp;R&amp;8As of &amp;D</oddFooter>
  </headerFooter>
  <rowBreaks count="1" manualBreakCount="1">
    <brk id="3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limony</dc:creator>
  <cp:keywords/>
  <dc:description/>
  <cp:lastModifiedBy>parisej</cp:lastModifiedBy>
  <cp:lastPrinted>2012-04-10T16:25:47Z</cp:lastPrinted>
  <dcterms:created xsi:type="dcterms:W3CDTF">2009-01-26T21:29:57Z</dcterms:created>
  <dcterms:modified xsi:type="dcterms:W3CDTF">2013-02-07T19:23:30Z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