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H:\DPGTL\4_24_Reports\"/>
    </mc:Choice>
  </mc:AlternateContent>
  <xr:revisionPtr revIDLastSave="0" documentId="13_ncr:1_{2C0F4758-A64A-4985-B61A-D5EB855FEB3F}" xr6:coauthVersionLast="47" xr6:coauthVersionMax="47" xr10:uidLastSave="{00000000-0000-0000-0000-000000000000}"/>
  <bookViews>
    <workbookView xWindow="2175" yWindow="2655" windowWidth="15345" windowHeight="13680" tabRatio="764" xr2:uid="{00000000-000D-0000-FFFF-FFFF00000000}"/>
  </bookViews>
  <sheets>
    <sheet name="Cover" sheetId="12" r:id="rId1"/>
    <sheet name="System" sheetId="2" r:id="rId2"/>
    <sheet name="Mihrline" sheetId="18" r:id="rId3"/>
    <sheet name="Eqline" sheetId="6" r:id="rId4"/>
    <sheet name="Podiv" sheetId="7" r:id="rId5"/>
    <sheet name="Mihrdiv" sheetId="8" r:id="rId6"/>
    <sheet name="  Routemiles" sheetId="17" r:id="rId7"/>
    <sheet name="Contract Fleet" sheetId="19" r:id="rId8"/>
    <sheet name="Sheet1" sheetId="20" r:id="rId9"/>
  </sheets>
  <externalReferences>
    <externalReference r:id="rId10"/>
  </externalReferences>
  <definedNames>
    <definedName name="Lines">#REF!</definedName>
    <definedName name="OneWay">#REF!</definedName>
    <definedName name="_xlnm.Print_Area" localSheetId="6">'  Routemiles'!$A$1:$D$136</definedName>
    <definedName name="_xlnm.Print_Area" localSheetId="0">Cover!$B$1:$B$28</definedName>
    <definedName name="_xlnm.Print_Area" localSheetId="3">Eqline!$A$1:$U$148</definedName>
    <definedName name="_xlnm.Print_Area" localSheetId="5">Mihrdiv!$A$1:$M$20</definedName>
    <definedName name="_xlnm.Print_Area" localSheetId="4">Podiv!$A$1:$K$33</definedName>
    <definedName name="_xlnm.Print_Area" localSheetId="1">System!$A$7:$K$35</definedName>
    <definedName name="_xlnm.Print_Titles" localSheetId="6">'  Routemiles'!$1:$5</definedName>
    <definedName name="_xlnm.Print_Titles" localSheetId="3">Eqline!$1:$8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5" i="2" l="1"/>
  <c r="K34" i="2"/>
  <c r="K33" i="2"/>
  <c r="J35" i="2"/>
  <c r="J34" i="2"/>
  <c r="J33" i="2"/>
  <c r="I35" i="2"/>
  <c r="I34" i="2"/>
  <c r="I33" i="2"/>
  <c r="H35" i="2"/>
  <c r="H34" i="2"/>
  <c r="H33" i="2"/>
  <c r="D35" i="2"/>
  <c r="D34" i="2"/>
  <c r="C35" i="2"/>
  <c r="C34" i="2"/>
  <c r="B35" i="2"/>
  <c r="B34" i="2"/>
  <c r="D33" i="2"/>
  <c r="B33" i="2"/>
  <c r="C33" i="2"/>
  <c r="K29" i="2"/>
  <c r="J29" i="2"/>
  <c r="I29" i="2"/>
  <c r="H29" i="2"/>
  <c r="K28" i="2"/>
  <c r="J28" i="2"/>
  <c r="I28" i="2"/>
  <c r="H28" i="2"/>
  <c r="K27" i="2"/>
  <c r="J27" i="2"/>
  <c r="I27" i="2"/>
  <c r="H27" i="2"/>
  <c r="D29" i="2"/>
  <c r="C29" i="2"/>
  <c r="B29" i="2"/>
  <c r="D28" i="2"/>
  <c r="C28" i="2"/>
  <c r="B28" i="2"/>
  <c r="D27" i="2"/>
  <c r="C27" i="2"/>
  <c r="B27" i="2"/>
  <c r="E27" i="2"/>
  <c r="C29" i="7" l="1"/>
  <c r="K29" i="7"/>
  <c r="J29" i="7"/>
  <c r="I29" i="7"/>
  <c r="H29" i="7"/>
  <c r="G29" i="7"/>
  <c r="F29" i="7"/>
  <c r="E29" i="7"/>
  <c r="D29" i="7"/>
</calcChain>
</file>

<file path=xl/sharedStrings.xml><?xml version="1.0" encoding="utf-8"?>
<sst xmlns="http://schemas.openxmlformats.org/spreadsheetml/2006/main" count="860" uniqueCount="288">
  <si>
    <t>LOS ANGELES COUNTY METROPOLITAN TRANSPORTATION AUTHORITY</t>
  </si>
  <si>
    <t xml:space="preserve">OPERATIONS </t>
  </si>
  <si>
    <t>Service Performance Analysis</t>
  </si>
  <si>
    <t>SCHEDULED SERVICE OPERATING COST FACTORS</t>
  </si>
  <si>
    <t xml:space="preserve"> </t>
  </si>
  <si>
    <t>FROM: Dan Nguyen</t>
  </si>
  <si>
    <t xml:space="preserve">             DEO, Operations</t>
  </si>
  <si>
    <t>TO: Distribution</t>
  </si>
  <si>
    <t>DATE OF ISSUE: February 20, 2022</t>
  </si>
  <si>
    <t>PURPOSE OF REPORT:</t>
  </si>
  <si>
    <t>The Scheduled Service Operating Cost Factors Report shows daily vehicle miles, hours, and equipment requirements for scheduled transit service operated by LACMTA, and contracted lines. Revenue hours include layovers but exclude deadheads.  Interline savings indicate buses that are used on more than one line.  Operating Cost Factors reflect the school day service.  Temporary service changes are reported separately. Equipment requirements assume that a bus will not be pulled in and pulled out again during the same peak. Special event service is no longer shown in this report.   Rail service statistics are shown both at vehicle and train levels, adjusted to accommodate gap train operation. Rail schedules may be adjusted for maintenance of way. Yard duties are excluded.</t>
  </si>
  <si>
    <t>HIGHLIGHTS OF THIS ISSUE:</t>
  </si>
  <si>
    <t>BUS:</t>
  </si>
  <si>
    <t>Service reduction due to Operator shortage</t>
  </si>
  <si>
    <t>RAIL:</t>
  </si>
  <si>
    <t>Articulated Buses:</t>
  </si>
  <si>
    <t>Lines with articulated buses assigned:  4, 66, 204 , 207, 233, 720, 754, 761, 901 (Orange Line)</t>
  </si>
  <si>
    <t>LOS ANGELES METROPOLITAN TRANSPORTATION AUTHORITY - REPORT NO. 4-24</t>
  </si>
  <si>
    <t>EFFECTIVE: February 20, 2022</t>
  </si>
  <si>
    <t>SCHOOL DAY, NON-RACE</t>
  </si>
  <si>
    <t>BUS - Directly Operated</t>
  </si>
  <si>
    <t>GROSS EQUIPMENT REQUIREMENTS           (# OF BUSES)</t>
  </si>
  <si>
    <t>INTERLINE SAVINGS (# OF BUSES)</t>
  </si>
  <si>
    <t>VEHICLE HOURS</t>
  </si>
  <si>
    <t>VEHICLE MILES</t>
  </si>
  <si>
    <t>SERVICE FREQUENCY</t>
  </si>
  <si>
    <t>AM RUSH</t>
  </si>
  <si>
    <t>DAY BASE</t>
  </si>
  <si>
    <t>PM RUSH</t>
  </si>
  <si>
    <t>OWL</t>
  </si>
  <si>
    <t>AM</t>
  </si>
  <si>
    <t>PM</t>
  </si>
  <si>
    <t>TOTAL</t>
  </si>
  <si>
    <t>REVENUE</t>
  </si>
  <si>
    <t>EXCEPT SAT &amp; SUN</t>
  </si>
  <si>
    <t>SATURDAY ONLY</t>
  </si>
  <si>
    <t>SUNDAY &amp; HOLIDAY</t>
  </si>
  <si>
    <t>BUS - Purchased Transportation</t>
  </si>
  <si>
    <t>RAIL</t>
  </si>
  <si>
    <t>VEHICLES (# OF RAILCARS)</t>
  </si>
  <si>
    <t xml:space="preserve">INTERLINE SAVINGS </t>
  </si>
  <si>
    <t>WEEKDAY (MON - FRI)</t>
  </si>
  <si>
    <t>SCHEDULED TRAIN RUNS</t>
  </si>
  <si>
    <t>TRAIN HOURS</t>
  </si>
  <si>
    <t>TRAIN MILES</t>
  </si>
  <si>
    <t>SCHEDULED SERVICE OPERATING COST FACTOR</t>
  </si>
  <si>
    <t>EFFECTIVE:  February 20, 2022</t>
  </si>
  <si>
    <t>WEEKDAYS</t>
  </si>
  <si>
    <t>SATURDAYS</t>
  </si>
  <si>
    <t>SUNDAYS</t>
  </si>
  <si>
    <t>LINE</t>
  </si>
  <si>
    <t>DIV</t>
  </si>
  <si>
    <t>DIRECTLY OPERATED LINES</t>
  </si>
  <si>
    <t xml:space="preserve"> 2  7</t>
  </si>
  <si>
    <t xml:space="preserve"> 7 13</t>
  </si>
  <si>
    <t xml:space="preserve"> 7</t>
  </si>
  <si>
    <t xml:space="preserve"> 1  7</t>
  </si>
  <si>
    <t xml:space="preserve"> 1</t>
  </si>
  <si>
    <t>13</t>
  </si>
  <si>
    <t>18</t>
  </si>
  <si>
    <t xml:space="preserve"> 1  3</t>
  </si>
  <si>
    <t xml:space="preserve"> 2</t>
  </si>
  <si>
    <t xml:space="preserve"> 9</t>
  </si>
  <si>
    <t xml:space="preserve"> 3</t>
  </si>
  <si>
    <t>15</t>
  </si>
  <si>
    <t xml:space="preserve"> 3 15</t>
  </si>
  <si>
    <t xml:space="preserve"> 5</t>
  </si>
  <si>
    <t xml:space="preserve"> 8</t>
  </si>
  <si>
    <t xml:space="preserve"> 8 15</t>
  </si>
  <si>
    <t xml:space="preserve"> 5 18</t>
  </si>
  <si>
    <t xml:space="preserve"> 3  5</t>
  </si>
  <si>
    <t xml:space="preserve"> 3  7</t>
  </si>
  <si>
    <t xml:space="preserve"> 9 18</t>
  </si>
  <si>
    <t>PURCHASED TRANSPORTATION LINES</t>
  </si>
  <si>
    <t>98</t>
  </si>
  <si>
    <t>97</t>
  </si>
  <si>
    <t>95</t>
  </si>
  <si>
    <t>WEEKDAY (MONDAY - FRIDAY)</t>
  </si>
  <si>
    <t>LOS ANGELES COUNTY METROPOLITAN TRANSPORTATION AUTHORITY - REPORT NO. 4-24</t>
  </si>
  <si>
    <t>NAME OF LINE AND SCHEDULED VEHICLES - EFFECTIVE:  February 20, 2022</t>
  </si>
  <si>
    <t>EQUIPMENT</t>
  </si>
  <si>
    <t>AM PEAK</t>
  </si>
  <si>
    <t>BASE</t>
  </si>
  <si>
    <t>PM PEAK</t>
  </si>
  <si>
    <t>Interline Savings</t>
  </si>
  <si>
    <t>804-21</t>
  </si>
  <si>
    <t>804-24</t>
  </si>
  <si>
    <t>S C H E D U L E D   T R A I N S</t>
  </si>
  <si>
    <t>NAME OF DIVISION AND SCHEDULE PULLOUTS - EFFECTIVE:   February 20, 2022</t>
  </si>
  <si>
    <t>DIVISION NUMBER</t>
  </si>
  <si>
    <t xml:space="preserve">NAME   OF   DIVISION   </t>
  </si>
  <si>
    <t>BUS</t>
  </si>
  <si>
    <t>DIV  01  6TH CENTRAL</t>
  </si>
  <si>
    <t>DIV  02  LOS ANGELES</t>
  </si>
  <si>
    <t>DIV  03 CYPRESS PARK</t>
  </si>
  <si>
    <t>DIV  05  SOUTH CENTRAL</t>
  </si>
  <si>
    <t>DIV  07  WEST HOLLYWOOD</t>
  </si>
  <si>
    <t>DIV  08  WEST VALLEY</t>
  </si>
  <si>
    <t>DIV  09  EL MONTE</t>
  </si>
  <si>
    <t>DIV 13 GATEWAY</t>
  </si>
  <si>
    <t>DIV  15  EAST VALLEY</t>
  </si>
  <si>
    <t>DIV  18  SOUTH BAY</t>
  </si>
  <si>
    <t>SOUTHLAND TRANSIT</t>
  </si>
  <si>
    <t>MV TRANSPORTATION</t>
  </si>
  <si>
    <t>VEOLIA TRANSIT</t>
  </si>
  <si>
    <t>METRO BLUE LINE</t>
  </si>
  <si>
    <t>20</t>
  </si>
  <si>
    <t>METRO RED LINE</t>
  </si>
  <si>
    <t>METRO GREEN LINE</t>
  </si>
  <si>
    <t>21</t>
  </si>
  <si>
    <t>METRO GOLD LINE</t>
  </si>
  <si>
    <t>24</t>
  </si>
  <si>
    <t>14</t>
  </si>
  <si>
    <t>METRO EXPO LINE</t>
  </si>
  <si>
    <t>-TOTALS-</t>
  </si>
  <si>
    <t xml:space="preserve">NOTE - </t>
  </si>
  <si>
    <t>SPECIAL EVENT PULLOUTS AND TEMPORARY SCHEDULE CHANGES NOT INCLUDED.</t>
  </si>
  <si>
    <t>WEEKDAY PULLOUTS REFLECT SCHOOL DAY SCHEDULES WHICH OPERATE 3 OR MORE DAYS PER WEEK.</t>
  </si>
  <si>
    <t>HOURS AND MILES BY DIVISION (Bus Only)</t>
  </si>
  <si>
    <t>EFFECTIVE DATE:   February 20, 2022</t>
  </si>
  <si>
    <t>DIVISION</t>
  </si>
  <si>
    <t>NON-REVENUE</t>
  </si>
  <si>
    <t>NUMBER</t>
  </si>
  <si>
    <t>HOURS</t>
  </si>
  <si>
    <t>MILES</t>
  </si>
  <si>
    <t>LOS ANGELES COUNTY METROPOLITAN TRANSPORTATION AUTHORITY  - REPORT NO. 4-24</t>
  </si>
  <si>
    <t>ROUTE NAMES AND ONE-WAY MILEAGE</t>
  </si>
  <si>
    <t>Primary Line</t>
  </si>
  <si>
    <t>Route Group</t>
  </si>
  <si>
    <t>One way miles</t>
  </si>
  <si>
    <t>Name Provided by Hastus</t>
  </si>
  <si>
    <t>Trip Route</t>
  </si>
  <si>
    <t>2-302</t>
  </si>
  <si>
    <t>WESTWOOD - EXPOSITION PARK VIA SUNSET-ALVARADO</t>
  </si>
  <si>
    <t>DOWNTOWN LA - SANTA MONICA VIA SANTA MONICA BL</t>
  </si>
  <si>
    <t>10-48</t>
  </si>
  <si>
    <t>W HOLLYWOOD-DTWN LA -AVALON STA VIA MELROSE-AVALON</t>
  </si>
  <si>
    <t>14-37</t>
  </si>
  <si>
    <t>CEDAR SINAI-DTWN LA-WASH/FAIRFAX VIA BEVERLY-ADAMS</t>
  </si>
  <si>
    <t>16-17-316</t>
  </si>
  <si>
    <t>DOWNTOWN LA - WEST HOLLYWOOD VIA WEST 3RD ST</t>
  </si>
  <si>
    <t>WILSHIRE WESTERN STA-MONTEBELLO VIA 6TH - WHITTIER</t>
  </si>
  <si>
    <t>DOWNTOWN LA - SANTA MONICA VIA WILSHIRE BL</t>
  </si>
  <si>
    <t>CENTURY CITY-DTW LA-VIA OLYMPIC</t>
  </si>
  <si>
    <t>30-330</t>
  </si>
  <si>
    <t>PICO RIMPAU - DTWN LA - INDIANA STA VIA PICO &amp; 1ST</t>
  </si>
  <si>
    <t>DOWNTOWN LA - SANTA MONICA VIA VENICE BL</t>
  </si>
  <si>
    <t>35-38</t>
  </si>
  <si>
    <t>DOWNTOWN LA- WLA VIA WASHINGTON BL &amp; JEFFERSON BL</t>
  </si>
  <si>
    <t>DOWNTOWN LA-SBAY GALLERIA VIA KING BL-HAWTHORNE BL</t>
  </si>
  <si>
    <t>LINCOLN HEIGHTS-DTWN LA-HARBR FWY STA VIA BROADWAY</t>
  </si>
  <si>
    <t>51-52-351</t>
  </si>
  <si>
    <t>WESTLAKE/MCARTHUR PK STA-DTWN LA-CSU DH VIA AVALON</t>
  </si>
  <si>
    <t>DOWNTOWN LA - CSU DOMIGUEZ HILLS VIA CENTRAL AV</t>
  </si>
  <si>
    <t>55-355</t>
  </si>
  <si>
    <t>DOWNTOWN LA ¿ WILLOWBROOK STA VIA COMPTON AV</t>
  </si>
  <si>
    <t>DOWNTOWN LA - ARTESIA STATION VIA LONG BEACH BL</t>
  </si>
  <si>
    <t>DOWNTOWN LA - HAWAIIAN GARDENS VIA TELEGRAPH RD</t>
  </si>
  <si>
    <t>WILSHIRE CTR-DTWN LA-MONTEBELLO VIA 8TH-OLYMPIC</t>
  </si>
  <si>
    <t>DOWNTOWN LA - EL MONTE VIA CESAR CHAVEZ-GARVEY AVS</t>
  </si>
  <si>
    <t>DOWNTOWN LA - EL MONTE VIA VALLEY BL</t>
  </si>
  <si>
    <t>78-79-378</t>
  </si>
  <si>
    <t>DOWNTOWN LA - SOUTH ARCADIA VIA MAIN - LAS TUNAS</t>
  </si>
  <si>
    <t>EAGLE ROCK- DWNTWN LA- HARBOR FWY STA VIA FIGUEROA</t>
  </si>
  <si>
    <t>90-91</t>
  </si>
  <si>
    <t>DTLA - NOHO STA VIA VINELAND-FOOTHILL-GLENDALE BL</t>
  </si>
  <si>
    <t>DWNTWN LA- SYLMAR STA VIA GLENDALE - GLENOAKS BLS</t>
  </si>
  <si>
    <t>DTWN LA - NOHO STA VIA SAN FERNANDO RD-MAGNOLIA BL</t>
  </si>
  <si>
    <t>LAX CTY BUS CTR - S GATE VIA LA TIJERA-EXPOSITION</t>
  </si>
  <si>
    <t>W HOLLYWOOD - VERNON VIA LA CIENEGA BL</t>
  </si>
  <si>
    <t>MONTEBELLO - MONTEREY PARK VIA 1ST-GARVEY</t>
  </si>
  <si>
    <t>108-358</t>
  </si>
  <si>
    <t>MARINA DEL REY - PICO RIVERA VIA SLAUSON AV</t>
  </si>
  <si>
    <t>PLAYA VISTA- BELL GARDENS VIA JEFFERSON BL-GAGE AV</t>
  </si>
  <si>
    <t>LAX CITY BUS CTR - NORWALK STA VIA FLORENCE AV</t>
  </si>
  <si>
    <t>PLAYA DEL REY - NORWALK VIA MANCHESTER - FIRESTONE</t>
  </si>
  <si>
    <t>LAX CTY BUS CTR-DOWNEY VIA CENTURY BL-IMPERIAL HWY</t>
  </si>
  <si>
    <t>AVIATION/LAX STA- WHITTWOOD CTR  VIA IMPERIAL HWY</t>
  </si>
  <si>
    <t>HARBOR FWY STA - DOWNEY VIA COMPTON - SOMERSET BLS</t>
  </si>
  <si>
    <t>150-240</t>
  </si>
  <si>
    <t>CHATSWORTH STA - ENCINO VIA TOPANGA CYN-VENTURA BL</t>
  </si>
  <si>
    <t>152-353</t>
  </si>
  <si>
    <t>CANOGA PARK - N HOLLYWOOD STA VIA ROSCOE BL</t>
  </si>
  <si>
    <t>VAN NUYS - BURBANK STA VIA OXNARD ST</t>
  </si>
  <si>
    <t>N. HOLLYWOOD STA- BURBANK STA VIA RIVERSIDE-OLIVE</t>
  </si>
  <si>
    <t>CHATSWORTH STA-SHERMAN OAKS VIA DEVONSHIRE-WOODMAN</t>
  </si>
  <si>
    <t>THOUSAND OAKS -AGOURA HILLS -CALABASAS -WARNER CTR</t>
  </si>
  <si>
    <t>162-163</t>
  </si>
  <si>
    <t>WOODLAND HILLS - N HOLLYWOOD STA VIA SHERMAN WAY</t>
  </si>
  <si>
    <t>WEST HILLS - BURBANK VIA VICTORY BL</t>
  </si>
  <si>
    <t>WEST HILLS - BURBANK VIA VANOWEN ST</t>
  </si>
  <si>
    <t>166-364</t>
  </si>
  <si>
    <t>CHATSWORTH STA -SUN VALLEY VIA NORDHOFF-OSBORNE ST</t>
  </si>
  <si>
    <t>WARNER CTR-BURBANK AIRPT VIA VALLEY CIR-SATICOY ST</t>
  </si>
  <si>
    <t>ROSE HILL TRANSIT CTR - ARCADIA VIA HUNTINGTON DR</t>
  </si>
  <si>
    <t>180-181</t>
  </si>
  <si>
    <t>HOLLYWOOD-GLENDALE-PASADENA VIA LOS FELIZ-COLORADO</t>
  </si>
  <si>
    <t>ROSE HILL TC - E HOLLYWOOD VIA FIGUEROA ST-YORK BL</t>
  </si>
  <si>
    <t>WILLOWBROOK STA - DEL AMO STA VIA WILLOWBROOK AV</t>
  </si>
  <si>
    <t>HOLLYWOOD -ATHENS VIA VERMONT AV</t>
  </si>
  <si>
    <t>HOLLYWOOD - ATHENS VIA NORMANDIE AV</t>
  </si>
  <si>
    <t>HOLLYWOOD - CRENSHAW STA VIA WESTERN AV</t>
  </si>
  <si>
    <t>EXPO/CRENSHAW STA- GARDENA  VIA ARLNGTN - VAN NESS</t>
  </si>
  <si>
    <t>HLLYWD VINE STA - SO BAY GALERIA VIA CRENSHAW BL</t>
  </si>
  <si>
    <t>211-215</t>
  </si>
  <si>
    <t>INGLEWOOD-SOUTH BAY GALLERIA VIA PRAIRIE-INGLEWOOD</t>
  </si>
  <si>
    <t>212-312</t>
  </si>
  <si>
    <t>HLLYWD/VINE STA - HAWTHORNE/LENNOX STA VIA LA BREA</t>
  </si>
  <si>
    <t>E HOLLYWOOD - LA CIENEGA STA VIA HOLLYWOOD-FAIRFAX</t>
  </si>
  <si>
    <t>BURBANK RITC- HOLLYWOOD VIA RIVERSIDE/HOLLYWOOD WY</t>
  </si>
  <si>
    <t>SYLMAR-UNIVERSAL CTY VIA SAN FERNANDO - LANKERSHIM</t>
  </si>
  <si>
    <t>SYLMAR- SAN FERNANDO- STUDIO CITY- VIA LAUREL CYN</t>
  </si>
  <si>
    <t>LAKE VIEW TERR - SHERMAN OAKS VIA VAN NUYS BL</t>
  </si>
  <si>
    <t>SYLMAR - SHERMAN OAKS  VIA SEPULVEDA BL</t>
  </si>
  <si>
    <t>SYLMAR STA-ENCINO VIA BALBOA BL RINALDI ST</t>
  </si>
  <si>
    <t>237 - 656</t>
  </si>
  <si>
    <t>ENCINO-N. HOLYWD VIA WOODLEY-WHITE OAK BURBANK BL</t>
  </si>
  <si>
    <t>NORTHRIDGE-UNIVERSAL CITY VIA VENTURA-RESEDA BLS</t>
  </si>
  <si>
    <t>243-242</t>
  </si>
  <si>
    <t>NORTHRIDGE - TARZANA VIA TAMPA - WINNETKA AVS</t>
  </si>
  <si>
    <t>245-244</t>
  </si>
  <si>
    <t>CHATSWORTH STA-WOODLAND HILLS VIA DE SOTO AV</t>
  </si>
  <si>
    <t>HARBOR GATEWAY TRANS CTR - SAN PEDRO VIA AVALON BL</t>
  </si>
  <si>
    <t>EAGLE ROCK-LONG BCH GL STA VIA EAGLE ROCK-SOTO ST</t>
  </si>
  <si>
    <t>HIGHLAND PARK - PARAMOUNT VIA FREMONT - EASTERN</t>
  </si>
  <si>
    <t>ARTESIA STATION-PASADENA VIA ATLANTIC - FAIR OAKS</t>
  </si>
  <si>
    <t>PICO RIVERA - LAKEWOOD CTR MALL VIA PARAMOUNT BL</t>
  </si>
  <si>
    <t>267-264</t>
  </si>
  <si>
    <t>EL MONTE STA- PASADENA VIA TEMPLE CITY BL DEL MAR</t>
  </si>
  <si>
    <t>SIERRA MADRE VILLA STA - EL MONTE STA VIA BALDWIN</t>
  </si>
  <si>
    <t>MONTEBELLO- EL MONTE- ARCADIA VIA RUSH SANTA ANITA</t>
  </si>
  <si>
    <t>SYLMAR STA - BURBANK STA - VIA SAN FERNANDO RD</t>
  </si>
  <si>
    <t>HARBOR GATEWAY TC - PALOS VERDES VIA HAWTHORNE BL</t>
  </si>
  <si>
    <t>DOWNTOWN LA - DISNEYLAND VIA HARBOR TWAY-105 FWY</t>
  </si>
  <si>
    <t>487-489</t>
  </si>
  <si>
    <t>DOWNTOWN LA - SIERRA MADRE VILLA STA</t>
  </si>
  <si>
    <t>MALIBU - SANTA MONICA</t>
  </si>
  <si>
    <t>JEFFERSON PARK - SAN PEDRO VIA HARBOR TRANSITWAY</t>
  </si>
  <si>
    <t>WARNER CENTER CIRCULATOR</t>
  </si>
  <si>
    <t>WESTWOOD - PACIFIC PALISADES VIA SUNSET BL</t>
  </si>
  <si>
    <t>HUNTINGTON PARK  SHUTTLE</t>
  </si>
  <si>
    <t>BEVERLY HILLS-CULVER CITY VIA BURTON -  ROBERTSON</t>
  </si>
  <si>
    <t>DEL MAR STATION - ALTADENA - VIA FAIR OAKS SHUTTLE</t>
  </si>
  <si>
    <t>ALTADENA-PASADENA VIA LAKE - LOS ROBLES - LINCOLN</t>
  </si>
  <si>
    <t>EAST LA-CITY TERRACE-CAL STATE LA TRANSIT CENTER</t>
  </si>
  <si>
    <t>687-686</t>
  </si>
  <si>
    <t>PASADENA VIA DEL MAR STA -COLORADO-ALLEN-NEW YORK</t>
  </si>
  <si>
    <t>SYLMAR STA -OLIVE VIEW HOSP.-SUNLAND VIA FOOTHILL</t>
  </si>
  <si>
    <t>SANTA MONICA-DOWNTOWN LA VIA WILSHIRE BLVD</t>
  </si>
  <si>
    <t>HOLLYWOOD - ATHENS VIA VERMONT AV</t>
  </si>
  <si>
    <t>SYLMAR STA- WEST LA VIA VAN NUYS BL - SEPULVEDA BL</t>
  </si>
  <si>
    <t>ALL BUS BRIDGES GOLD LINE</t>
  </si>
  <si>
    <t>METRO ORANGE LINE</t>
  </si>
  <si>
    <t>910-950</t>
  </si>
  <si>
    <t>METRO SILVER LINE</t>
  </si>
  <si>
    <t>DTWN LA- BURBANK STA VIA GRIFFITH PK DR</t>
  </si>
  <si>
    <t>EL SEGUNDO - NORWALK STATION VIA ROSECRANS AV</t>
  </si>
  <si>
    <t>COMPTON STA - CERRITOS TOWNE CENTER VIA ALONDRA BL</t>
  </si>
  <si>
    <t>ARTESIA STA - LOS CERRITOS CENTER VIA ARTESIA BL</t>
  </si>
  <si>
    <t>CHATSWORTH STA-STUDIO CTY-CSUN VIA PLUMMR-CLDWT CN</t>
  </si>
  <si>
    <t>JPL - PASADENA</t>
  </si>
  <si>
    <t>WILLOWBROOK STA-SAN PEDRO VIA WILMGTN-VERMONT</t>
  </si>
  <si>
    <t>STUDIO CTY-CEDARS SINAI MED VIA LAUREL CYN-FAIRFAX</t>
  </si>
  <si>
    <t>LAX CITY BUS CTR-LONG BEACH-VIA SEPULVEDA BL - PCH</t>
  </si>
  <si>
    <t>CAL STATE LA - SIERRA MADRE VILLA STA</t>
  </si>
  <si>
    <t>S MADRE VILLA STA-LAKEWOOD CTR MALL VIA ROSEMEAD</t>
  </si>
  <si>
    <t>PASADENA - N. HOLLYWOOD STA VIA 134 FWY</t>
  </si>
  <si>
    <t>EL MONTE STA- LONG BEACH VA MED CTR VIA I-605 FWY</t>
  </si>
  <si>
    <t>GLENDALE-GRAND STA VIA SAN FERNANDO-RAMPART-HOOVER</t>
  </si>
  <si>
    <t>LAC+USC MED CTR OUT PATIENT SHUTTLE</t>
  </si>
  <si>
    <t xml:space="preserve">FLEET MANAGEMENT REPORT </t>
  </si>
  <si>
    <t>PURCHASED TRANSPORTATION</t>
  </si>
  <si>
    <t>Effective Date:  February 20, 2022</t>
  </si>
  <si>
    <t>Line</t>
  </si>
  <si>
    <t>Division</t>
  </si>
  <si>
    <t>Size</t>
  </si>
  <si>
    <t>Primary Bus Type</t>
  </si>
  <si>
    <t>Seats</t>
  </si>
  <si>
    <t>32'-40'</t>
  </si>
  <si>
    <t>New Flyer XN40 / NABI 32' LF</t>
  </si>
  <si>
    <t>25-38</t>
  </si>
  <si>
    <t>40'</t>
  </si>
  <si>
    <t>New Flyer XN40 / El Dorado</t>
  </si>
  <si>
    <t>32'</t>
  </si>
  <si>
    <t>NABI 32' LF</t>
  </si>
  <si>
    <t>El Dorado</t>
  </si>
  <si>
    <t>New Flyer XN40</t>
  </si>
  <si>
    <t>New Flyer XN40  / NABI 32' LF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</si>
</sst>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
    <numFmt numFmtId="167" formatCode="[$-409]mmmm\ d\,\ yyyy;@"/>
  </numFmts>
  <fonts count="54" x14ac:knownFonts="1">
    <font>
      <sz val="10"/>
      <name val="MS Sans Serif"/>
    </font>
    <font>
      <sz val="11"/>
      <color theme="1"/>
      <name val="Calibri"/>
      <family val="2"/>
      <scheme val="minor"/>
    </font>
    <font>
      <sz val="11"/>
      <color theme="1"/>
      <name val="Calibri"/>
      <family val="2"/>
      <scheme val="minor"/>
    </font>
    <font>
      <sz val="10"/>
      <name val="MS Sans Serif"/>
      <family val="2"/>
    </font>
    <font>
      <sz val="10"/>
      <name val="Arial"/>
      <family val="2"/>
    </font>
    <font>
      <sz val="10"/>
      <name val="Courier"/>
      <family val="3"/>
    </font>
    <font>
      <sz val="10"/>
      <name val="Courier New"/>
      <family val="3"/>
    </font>
    <font>
      <sz val="10"/>
      <name val="Arial"/>
      <family val="2"/>
    </font>
    <font>
      <sz val="10"/>
      <color indexed="8"/>
      <name val="Arial"/>
      <family val="2"/>
    </font>
    <font>
      <sz val="14"/>
      <name val="Arial"/>
      <family val="2"/>
    </font>
    <font>
      <b/>
      <sz val="15"/>
      <color indexed="61"/>
      <name val="Calibri"/>
      <family val="2"/>
    </font>
    <font>
      <b/>
      <sz val="13"/>
      <color indexed="61"/>
      <name val="Calibri"/>
      <family val="2"/>
    </font>
    <font>
      <b/>
      <sz val="11"/>
      <color indexed="61"/>
      <name val="Calibri"/>
      <family val="2"/>
    </font>
    <font>
      <sz val="11"/>
      <color indexed="51"/>
      <name val="Calibri"/>
      <family val="2"/>
    </font>
    <font>
      <b/>
      <sz val="18"/>
      <color indexed="61"/>
      <name val="Cambria"/>
      <family val="2"/>
    </font>
    <font>
      <b/>
      <sz val="15"/>
      <name val="Arial"/>
      <family val="2"/>
    </font>
    <font>
      <b/>
      <sz val="12"/>
      <name val="Arial"/>
      <family val="2"/>
    </font>
    <font>
      <b/>
      <sz val="18"/>
      <name val="Arial"/>
      <family val="2"/>
    </font>
    <font>
      <b/>
      <sz val="11"/>
      <name val="Arial"/>
      <family val="2"/>
    </font>
    <font>
      <sz val="11"/>
      <name val="Arial"/>
      <family val="2"/>
    </font>
    <font>
      <b/>
      <sz val="10"/>
      <name val="Arial"/>
      <family val="2"/>
    </font>
    <font>
      <b/>
      <sz val="14"/>
      <name val="Arial"/>
      <family val="2"/>
    </font>
    <font>
      <sz val="10"/>
      <color indexed="8"/>
      <name val="Arial"/>
      <family val="2"/>
    </font>
    <font>
      <sz val="12"/>
      <name val="Arial"/>
      <family val="2"/>
    </font>
    <font>
      <b/>
      <sz val="10"/>
      <color indexed="8"/>
      <name val="Arial"/>
      <family val="2"/>
    </font>
    <font>
      <sz val="8"/>
      <name val="MS Sans Serif"/>
      <family val="2"/>
    </font>
    <font>
      <b/>
      <sz val="9"/>
      <name val="Arial"/>
      <family val="2"/>
    </font>
    <font>
      <b/>
      <sz val="12"/>
      <color indexed="8"/>
      <name val="Arial"/>
      <family val="2"/>
    </font>
    <font>
      <b/>
      <sz val="14"/>
      <color indexed="8"/>
      <name val="Arial"/>
      <family val="2"/>
    </font>
    <font>
      <sz val="11"/>
      <color indexed="8"/>
      <name val="Calibri"/>
      <family val="2"/>
    </font>
    <font>
      <sz val="11"/>
      <color indexed="9"/>
      <name val="Calibri"/>
      <family val="2"/>
    </font>
    <font>
      <sz val="11"/>
      <color indexed="20"/>
      <name val="Calibri"/>
      <family val="2"/>
    </font>
    <font>
      <b/>
      <sz val="11"/>
      <color indexed="51"/>
      <name val="Calibri"/>
      <family val="2"/>
    </font>
    <font>
      <b/>
      <sz val="11"/>
      <color indexed="9"/>
      <name val="Calibri"/>
      <family val="2"/>
    </font>
    <font>
      <i/>
      <sz val="11"/>
      <color indexed="23"/>
      <name val="Calibri"/>
      <family val="2"/>
    </font>
    <font>
      <sz val="11"/>
      <color indexed="17"/>
      <name val="Calibri"/>
      <family val="2"/>
    </font>
    <font>
      <sz val="11"/>
      <color indexed="61"/>
      <name val="Calibri"/>
      <family val="2"/>
    </font>
    <font>
      <sz val="11"/>
      <color indexed="59"/>
      <name val="Calibri"/>
      <family val="2"/>
    </font>
    <font>
      <b/>
      <sz val="11"/>
      <color indexed="62"/>
      <name val="Calibri"/>
      <family val="2"/>
    </font>
    <font>
      <b/>
      <sz val="11"/>
      <color indexed="8"/>
      <name val="Calibri"/>
      <family val="2"/>
    </font>
    <font>
      <sz val="11"/>
      <color indexed="10"/>
      <name val="Calibri"/>
      <family val="2"/>
    </font>
    <font>
      <sz val="10"/>
      <name val="Arial"/>
      <family val="2"/>
    </font>
    <font>
      <sz val="10"/>
      <name val="MS Sans Serif"/>
      <family val="2"/>
    </font>
    <font>
      <sz val="10"/>
      <color indexed="8"/>
      <name val="Arial"/>
      <family val="2"/>
    </font>
    <font>
      <sz val="10"/>
      <color indexed="8"/>
      <name val="Arial"/>
      <family val="2"/>
    </font>
    <font>
      <sz val="10"/>
      <name val="Arial"/>
      <family val="2"/>
    </font>
    <font>
      <sz val="10"/>
      <name val="MS Sans Serif"/>
      <family val="2"/>
    </font>
    <font>
      <sz val="10"/>
      <name val="Arial"/>
      <family val="2"/>
    </font>
    <font>
      <sz val="10"/>
      <name val="Arial"/>
      <family val="2"/>
    </font>
    <font>
      <sz val="10"/>
      <name val="MS Sans Serif"/>
      <family val="2"/>
    </font>
    <font>
      <sz val="10"/>
      <color indexed="8"/>
      <name val="Arial"/>
      <family val="2"/>
    </font>
    <font>
      <sz val="11"/>
      <color theme="1"/>
      <name val="Calibri"/>
      <family val="2"/>
      <scheme val="minor"/>
    </font>
    <font>
      <sz val="10"/>
      <color rgb="FFFF0000"/>
      <name val="MS Sans Serif"/>
      <family val="2"/>
    </font>
    <font>
      <sz val="10"/>
      <color theme="1" tint="0.14999847407452621"/>
      <name val="Arial"/>
      <family val="2"/>
    </font>
  </fonts>
  <fills count="28">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8"/>
      </patternFill>
    </fill>
    <fill>
      <patternFill patternType="solid">
        <fgColor indexed="10"/>
      </patternFill>
    </fill>
    <fill>
      <patternFill patternType="solid">
        <fgColor indexed="56"/>
      </patternFill>
    </fill>
    <fill>
      <patternFill patternType="solid">
        <fgColor indexed="53"/>
      </patternFill>
    </fill>
    <fill>
      <patternFill patternType="solid">
        <fgColor indexed="52"/>
      </patternFill>
    </fill>
    <fill>
      <patternFill patternType="solid">
        <fgColor indexed="45"/>
      </patternFill>
    </fill>
    <fill>
      <patternFill patternType="solid">
        <fgColor indexed="9"/>
      </patternFill>
    </fill>
    <fill>
      <patternFill patternType="solid">
        <fgColor indexed="63"/>
      </patternFill>
    </fill>
    <fill>
      <patternFill patternType="solid">
        <fgColor indexed="42"/>
      </patternFill>
    </fill>
    <fill>
      <patternFill patternType="solid">
        <fgColor indexed="53"/>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22"/>
        <bgColor indexed="64"/>
      </patternFill>
    </fill>
    <fill>
      <patternFill patternType="solid">
        <fgColor rgb="FF99CCFF"/>
        <bgColor indexed="64"/>
      </patternFill>
    </fill>
    <fill>
      <patternFill patternType="solid">
        <fgColor rgb="FFCCFFCC"/>
        <bgColor indexed="64"/>
      </patternFill>
    </fill>
    <fill>
      <patternFill patternType="solid">
        <fgColor rgb="FFFFFFCC"/>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thick">
        <color indexed="22"/>
      </bottom>
      <diagonal/>
    </border>
    <border>
      <left/>
      <right/>
      <top/>
      <bottom style="medium">
        <color indexed="48"/>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style="thin">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style="double">
        <color indexed="64"/>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medium">
        <color indexed="64"/>
      </left>
      <right/>
      <top/>
      <bottom/>
      <diagonal/>
    </border>
    <border>
      <left style="thin">
        <color indexed="64"/>
      </left>
      <right style="hair">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hair">
        <color indexed="64"/>
      </right>
      <top style="double">
        <color indexed="64"/>
      </top>
      <bottom style="thin">
        <color indexed="64"/>
      </bottom>
      <diagonal/>
    </border>
    <border>
      <left/>
      <right style="thick">
        <color indexed="64"/>
      </right>
      <top/>
      <bottom style="thin">
        <color indexed="64"/>
      </bottom>
      <diagonal/>
    </border>
    <border>
      <left/>
      <right style="thick">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ck">
        <color indexed="64"/>
      </left>
      <right style="medium">
        <color indexed="64"/>
      </right>
      <top/>
      <bottom/>
      <diagonal/>
    </border>
    <border>
      <left style="thin">
        <color indexed="64"/>
      </left>
      <right style="thin">
        <color indexed="64"/>
      </right>
      <top/>
      <bottom style="thick">
        <color indexed="64"/>
      </bottom>
      <diagonal/>
    </border>
    <border>
      <left style="thin">
        <color indexed="64"/>
      </left>
      <right style="hair">
        <color indexed="64"/>
      </right>
      <top/>
      <bottom style="thick">
        <color indexed="64"/>
      </bottom>
      <diagonal/>
    </border>
    <border>
      <left/>
      <right style="medium">
        <color indexed="64"/>
      </right>
      <top/>
      <bottom style="thick">
        <color indexed="64"/>
      </bottom>
      <diagonal/>
    </border>
    <border>
      <left/>
      <right style="medium">
        <color indexed="64"/>
      </right>
      <top style="thin">
        <color indexed="64"/>
      </top>
      <bottom/>
      <diagonal/>
    </border>
    <border>
      <left style="medium">
        <color indexed="64"/>
      </left>
      <right style="thin">
        <color indexed="64"/>
      </right>
      <top/>
      <bottom style="thick">
        <color indexed="64"/>
      </bottom>
      <diagonal/>
    </border>
    <border>
      <left style="medium">
        <color indexed="64"/>
      </left>
      <right style="hair">
        <color indexed="64"/>
      </right>
      <top/>
      <bottom style="thick">
        <color indexed="64"/>
      </bottom>
      <diagonal/>
    </border>
    <border>
      <left/>
      <right style="thin">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style="medium">
        <color indexed="64"/>
      </top>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right/>
      <top style="thin">
        <color indexed="64"/>
      </top>
      <bottom style="double">
        <color indexed="64"/>
      </bottom>
      <diagonal/>
    </border>
    <border>
      <left/>
      <right style="thick">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ck">
        <color indexed="64"/>
      </left>
      <right/>
      <top style="medium">
        <color indexed="64"/>
      </top>
      <bottom style="thin">
        <color indexed="64"/>
      </bottom>
      <diagonal/>
    </border>
    <border>
      <left style="thick">
        <color indexed="64"/>
      </left>
      <right/>
      <top/>
      <bottom style="medium">
        <color indexed="64"/>
      </bottom>
      <diagonal/>
    </border>
    <border>
      <left style="medium">
        <color indexed="64"/>
      </left>
      <right style="medium">
        <color indexed="64"/>
      </right>
      <top style="thick">
        <color indexed="64"/>
      </top>
      <bottom/>
      <diagonal/>
    </border>
    <border>
      <left style="thick">
        <color indexed="64"/>
      </left>
      <right style="thick">
        <color indexed="64"/>
      </right>
      <top style="thin">
        <color indexed="64"/>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right/>
      <top style="thin">
        <color indexed="64"/>
      </top>
      <bottom style="medium">
        <color indexed="64"/>
      </bottom>
      <diagonal/>
    </border>
    <border>
      <left/>
      <right style="hair">
        <color indexed="64"/>
      </right>
      <top/>
      <bottom/>
      <diagonal/>
    </border>
    <border>
      <left style="hair">
        <color indexed="64"/>
      </left>
      <right style="hair">
        <color indexed="64"/>
      </right>
      <top style="thin">
        <color indexed="64"/>
      </top>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n">
        <color indexed="64"/>
      </top>
      <bottom style="thick">
        <color indexed="64"/>
      </bottom>
      <diagonal/>
    </border>
  </borders>
  <cellStyleXfs count="104">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7" borderId="0" applyNumberFormat="0" applyBorder="0" applyAlignment="0" applyProtection="0"/>
    <xf numFmtId="0" fontId="29" fillId="6" borderId="0" applyNumberFormat="0" applyBorder="0" applyAlignment="0" applyProtection="0"/>
    <xf numFmtId="0" fontId="29" fillId="8" borderId="0" applyNumberFormat="0" applyBorder="0" applyAlignment="0" applyProtection="0"/>
    <xf numFmtId="0" fontId="29" fillId="7" borderId="0" applyNumberFormat="0" applyBorder="0" applyAlignment="0" applyProtection="0"/>
    <xf numFmtId="0" fontId="30" fillId="9" borderId="0" applyNumberFormat="0" applyBorder="0" applyAlignment="0" applyProtection="0"/>
    <xf numFmtId="0" fontId="30" fillId="3" borderId="0" applyNumberFormat="0" applyBorder="0" applyAlignment="0" applyProtection="0"/>
    <xf numFmtId="0" fontId="30" fillId="7" borderId="0" applyNumberFormat="0" applyBorder="0" applyAlignment="0" applyProtection="0"/>
    <xf numFmtId="0" fontId="30" fillId="6" borderId="0" applyNumberFormat="0" applyBorder="0" applyAlignment="0" applyProtection="0"/>
    <xf numFmtId="0" fontId="30" fillId="9" borderId="0" applyNumberFormat="0" applyBorder="0" applyAlignment="0" applyProtection="0"/>
    <xf numFmtId="0" fontId="30" fillId="3"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xf numFmtId="0" fontId="32" fillId="15" borderId="1" applyNumberFormat="0" applyAlignment="0" applyProtection="0"/>
    <xf numFmtId="0" fontId="33" fillId="16" borderId="2" applyNumberFormat="0" applyAlignment="0" applyProtection="0"/>
    <xf numFmtId="43" fontId="48"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34" fillId="0" borderId="0" applyNumberFormat="0" applyFill="0" applyBorder="0" applyAlignment="0" applyProtection="0"/>
    <xf numFmtId="0" fontId="35" fillId="17"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37" fillId="7" borderId="0" applyNumberFormat="0" applyBorder="0" applyAlignment="0" applyProtection="0"/>
    <xf numFmtId="0" fontId="3" fillId="0" borderId="0"/>
    <xf numFmtId="0" fontId="51" fillId="0" borderId="0"/>
    <xf numFmtId="0" fontId="48" fillId="0" borderId="0"/>
    <xf numFmtId="0" fontId="50" fillId="0" borderId="0">
      <alignment vertical="top"/>
    </xf>
    <xf numFmtId="0" fontId="7" fillId="0" borderId="0"/>
    <xf numFmtId="0" fontId="7" fillId="0" borderId="0"/>
    <xf numFmtId="0" fontId="4" fillId="0" borderId="0"/>
    <xf numFmtId="0" fontId="4" fillId="0" borderId="0"/>
    <xf numFmtId="0" fontId="41" fillId="0" borderId="0" applyNumberFormat="0" applyFill="0" applyBorder="0" applyAlignment="0" applyProtection="0"/>
    <xf numFmtId="0" fontId="4" fillId="0" borderId="0" applyNumberFormat="0" applyFill="0" applyBorder="0" applyAlignment="0" applyProtection="0"/>
    <xf numFmtId="0" fontId="41" fillId="0" borderId="0"/>
    <xf numFmtId="0" fontId="4" fillId="0" borderId="0"/>
    <xf numFmtId="0" fontId="43" fillId="0" borderId="0">
      <alignment vertical="top"/>
    </xf>
    <xf numFmtId="0" fontId="8" fillId="0" borderId="0">
      <alignment vertical="top"/>
    </xf>
    <xf numFmtId="0" fontId="8" fillId="0" borderId="0">
      <alignment vertical="top"/>
    </xf>
    <xf numFmtId="0" fontId="44" fillId="0" borderId="0">
      <alignment vertical="top"/>
    </xf>
    <xf numFmtId="0" fontId="8" fillId="0" borderId="0">
      <alignment vertical="top"/>
    </xf>
    <xf numFmtId="0" fontId="45" fillId="0" borderId="0"/>
    <xf numFmtId="0" fontId="4" fillId="0" borderId="0"/>
    <xf numFmtId="0" fontId="47" fillId="0" borderId="0"/>
    <xf numFmtId="0" fontId="8" fillId="0" borderId="0">
      <alignment vertical="top"/>
    </xf>
    <xf numFmtId="0" fontId="4" fillId="0" borderId="0"/>
    <xf numFmtId="0" fontId="7" fillId="0" borderId="0"/>
    <xf numFmtId="0" fontId="4" fillId="0" borderId="0"/>
    <xf numFmtId="0" fontId="7" fillId="0" borderId="0"/>
    <xf numFmtId="0" fontId="8" fillId="0" borderId="0">
      <alignment vertical="top"/>
    </xf>
    <xf numFmtId="0" fontId="8" fillId="0" borderId="0">
      <alignment vertical="top"/>
    </xf>
    <xf numFmtId="0" fontId="22" fillId="0" borderId="0">
      <alignment vertical="top"/>
    </xf>
    <xf numFmtId="0" fontId="8" fillId="0" borderId="0">
      <alignment vertical="top"/>
    </xf>
    <xf numFmtId="0" fontId="22" fillId="0" borderId="0">
      <alignment vertical="top"/>
    </xf>
    <xf numFmtId="0" fontId="4" fillId="0" borderId="0"/>
    <xf numFmtId="0" fontId="7" fillId="0" borderId="0"/>
    <xf numFmtId="0" fontId="7" fillId="0" borderId="0"/>
    <xf numFmtId="0" fontId="8" fillId="0" borderId="0">
      <alignment vertical="top"/>
    </xf>
    <xf numFmtId="0" fontId="4" fillId="0" borderId="0" applyNumberFormat="0" applyFill="0" applyBorder="0" applyAlignment="0" applyProtection="0"/>
    <xf numFmtId="0" fontId="3" fillId="0" borderId="0"/>
    <xf numFmtId="0" fontId="4" fillId="0" borderId="0"/>
    <xf numFmtId="0" fontId="4" fillId="0" borderId="0"/>
    <xf numFmtId="0" fontId="4" fillId="0" borderId="0"/>
    <xf numFmtId="0" fontId="7" fillId="0" borderId="0"/>
    <xf numFmtId="0" fontId="7" fillId="0" borderId="0"/>
    <xf numFmtId="0" fontId="8" fillId="0" borderId="0">
      <alignment vertical="top"/>
    </xf>
    <xf numFmtId="0" fontId="7" fillId="4" borderId="7" applyNumberFormat="0" applyFont="0" applyAlignment="0" applyProtection="0"/>
    <xf numFmtId="0" fontId="7" fillId="4" borderId="7" applyNumberFormat="0" applyFont="0" applyAlignment="0" applyProtection="0"/>
    <xf numFmtId="0" fontId="4" fillId="4" borderId="7" applyNumberFormat="0" applyFont="0" applyAlignment="0" applyProtection="0"/>
    <xf numFmtId="0" fontId="4" fillId="4" borderId="7" applyNumberFormat="0" applyFont="0" applyAlignment="0" applyProtection="0"/>
    <xf numFmtId="0" fontId="42" fillId="4" borderId="7" applyNumberFormat="0" applyFont="0" applyAlignment="0" applyProtection="0"/>
    <xf numFmtId="0" fontId="3" fillId="4" borderId="7" applyNumberFormat="0" applyFont="0" applyAlignment="0" applyProtection="0"/>
    <xf numFmtId="0" fontId="46" fillId="4" borderId="7" applyNumberFormat="0" applyFont="0" applyAlignment="0" applyProtection="0"/>
    <xf numFmtId="0" fontId="3" fillId="4" borderId="7" applyNumberFormat="0" applyFont="0" applyAlignment="0" applyProtection="0"/>
    <xf numFmtId="0" fontId="49" fillId="4" borderId="7" applyNumberFormat="0" applyFont="0" applyAlignment="0" applyProtection="0"/>
    <xf numFmtId="0" fontId="38" fillId="15" borderId="8" applyNumberFormat="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 fillId="0" borderId="0"/>
  </cellStyleXfs>
  <cellXfs count="734">
    <xf numFmtId="0" fontId="0" fillId="0" borderId="0" xfId="0"/>
    <xf numFmtId="0" fontId="7" fillId="0" borderId="0" xfId="83" applyFont="1" applyFill="1" applyBorder="1"/>
    <xf numFmtId="0" fontId="7" fillId="0" borderId="0" xfId="81" applyFont="1" applyBorder="1" applyAlignment="1">
      <alignment horizontal="center"/>
    </xf>
    <xf numFmtId="0" fontId="7" fillId="0" borderId="0" xfId="81" applyFont="1" applyBorder="1"/>
    <xf numFmtId="3" fontId="9" fillId="18" borderId="0" xfId="81" applyNumberFormat="1" applyFont="1" applyFill="1" applyBorder="1" applyAlignment="1">
      <alignment wrapText="1"/>
    </xf>
    <xf numFmtId="0" fontId="7" fillId="0" borderId="0" xfId="81" applyFont="1" applyBorder="1" applyAlignment="1">
      <alignment wrapText="1"/>
    </xf>
    <xf numFmtId="0" fontId="7" fillId="0" borderId="0" xfId="81" applyFont="1" applyFill="1" applyBorder="1"/>
    <xf numFmtId="164" fontId="7" fillId="0" borderId="0" xfId="81" applyNumberFormat="1" applyFont="1" applyBorder="1" applyAlignment="1">
      <alignment horizontal="center"/>
    </xf>
    <xf numFmtId="0" fontId="15" fillId="0" borderId="10" xfId="84" applyFont="1" applyFill="1" applyBorder="1" applyAlignment="1">
      <alignment horizontal="center" wrapText="1"/>
    </xf>
    <xf numFmtId="0" fontId="7" fillId="0" borderId="0" xfId="0" applyFont="1"/>
    <xf numFmtId="0" fontId="16" fillId="0" borderId="11" xfId="84" applyFont="1" applyFill="1" applyBorder="1" applyAlignment="1">
      <alignment horizontal="center" vertical="center" wrapText="1"/>
    </xf>
    <xf numFmtId="0" fontId="16" fillId="0" borderId="11" xfId="82" applyFont="1" applyFill="1" applyBorder="1" applyAlignment="1">
      <alignment horizontal="center" wrapText="1"/>
    </xf>
    <xf numFmtId="0" fontId="18" fillId="0" borderId="10" xfId="84" applyFont="1" applyFill="1" applyBorder="1" applyAlignment="1">
      <alignment wrapText="1"/>
    </xf>
    <xf numFmtId="0" fontId="18" fillId="0" borderId="11" xfId="84" applyFont="1" applyFill="1" applyBorder="1" applyAlignment="1">
      <alignment horizontal="left" wrapText="1"/>
    </xf>
    <xf numFmtId="0" fontId="19" fillId="0" borderId="11" xfId="84" applyFont="1" applyFill="1" applyBorder="1" applyAlignment="1">
      <alignment wrapText="1"/>
    </xf>
    <xf numFmtId="0" fontId="18" fillId="0" borderId="11" xfId="84" applyFont="1" applyFill="1" applyBorder="1" applyAlignment="1">
      <alignment wrapText="1"/>
    </xf>
    <xf numFmtId="0" fontId="20" fillId="0" borderId="11" xfId="82" applyFont="1" applyFill="1" applyBorder="1" applyAlignment="1">
      <alignment wrapText="1"/>
    </xf>
    <xf numFmtId="0" fontId="7" fillId="0" borderId="0" xfId="0" applyFont="1" applyFill="1" applyAlignment="1">
      <alignment vertical="top"/>
    </xf>
    <xf numFmtId="0" fontId="20" fillId="0" borderId="0" xfId="82" applyFont="1" applyFill="1" applyBorder="1" applyAlignment="1">
      <alignment vertical="top" wrapText="1"/>
    </xf>
    <xf numFmtId="0" fontId="7" fillId="0" borderId="0" xfId="84" applyFont="1" applyFill="1" applyAlignment="1">
      <alignment wrapText="1"/>
    </xf>
    <xf numFmtId="0" fontId="19" fillId="0" borderId="0" xfId="85" applyFont="1" applyFill="1"/>
    <xf numFmtId="0" fontId="7" fillId="0" borderId="0" xfId="85" applyFont="1" applyFill="1"/>
    <xf numFmtId="49" fontId="21" fillId="0" borderId="0" xfId="85" applyNumberFormat="1" applyFont="1" applyFill="1"/>
    <xf numFmtId="0" fontId="7" fillId="0" borderId="0" xfId="0" applyFont="1" applyFill="1"/>
    <xf numFmtId="0" fontId="20" fillId="19" borderId="17" xfId="87" applyFont="1" applyFill="1" applyBorder="1" applyAlignment="1">
      <alignment horizontal="centerContinuous" vertical="center"/>
    </xf>
    <xf numFmtId="0" fontId="20" fillId="19" borderId="18" xfId="87" applyFont="1" applyFill="1" applyBorder="1" applyAlignment="1">
      <alignment horizontal="centerContinuous" vertical="center"/>
    </xf>
    <xf numFmtId="0" fontId="20" fillId="19" borderId="19" xfId="87" applyFont="1" applyFill="1" applyBorder="1" applyAlignment="1">
      <alignment horizontal="center" vertical="center"/>
    </xf>
    <xf numFmtId="0" fontId="20" fillId="19" borderId="20" xfId="87" applyFont="1" applyFill="1" applyBorder="1" applyAlignment="1">
      <alignment horizontal="center" vertical="center"/>
    </xf>
    <xf numFmtId="0" fontId="20" fillId="19" borderId="21" xfId="87" applyFont="1" applyFill="1" applyBorder="1" applyAlignment="1">
      <alignment horizontal="center" vertical="center"/>
    </xf>
    <xf numFmtId="0" fontId="20" fillId="19" borderId="14" xfId="85" applyFont="1" applyFill="1" applyBorder="1"/>
    <xf numFmtId="49" fontId="20" fillId="19" borderId="14" xfId="85" applyNumberFormat="1" applyFont="1" applyFill="1" applyBorder="1"/>
    <xf numFmtId="0" fontId="20" fillId="19" borderId="22" xfId="87" applyFont="1" applyFill="1" applyBorder="1" applyAlignment="1">
      <alignment vertical="center"/>
    </xf>
    <xf numFmtId="49" fontId="20" fillId="19" borderId="23" xfId="87" applyNumberFormat="1" applyFont="1" applyFill="1" applyBorder="1" applyAlignment="1">
      <alignment horizontal="left"/>
    </xf>
    <xf numFmtId="0" fontId="23" fillId="0" borderId="0" xfId="85" applyFont="1" applyFill="1" applyAlignment="1">
      <alignment horizontal="center"/>
    </xf>
    <xf numFmtId="166" fontId="23" fillId="0" borderId="0" xfId="85" applyNumberFormat="1" applyFont="1" applyFill="1" applyAlignment="1">
      <alignment horizontal="left"/>
    </xf>
    <xf numFmtId="0" fontId="23" fillId="0" borderId="0" xfId="85" applyFont="1" applyFill="1"/>
    <xf numFmtId="0" fontId="20" fillId="0" borderId="0" xfId="85" applyFont="1" applyFill="1" applyBorder="1" applyAlignment="1">
      <alignment horizontal="center"/>
    </xf>
    <xf numFmtId="166" fontId="20" fillId="0" borderId="0" xfId="85" applyNumberFormat="1" applyFont="1" applyFill="1" applyBorder="1" applyAlignment="1">
      <alignment horizontal="left"/>
    </xf>
    <xf numFmtId="166" fontId="20" fillId="0" borderId="13" xfId="85" applyNumberFormat="1" applyFont="1" applyFill="1" applyBorder="1" applyAlignment="1">
      <alignment horizontal="left"/>
    </xf>
    <xf numFmtId="0" fontId="20" fillId="0" borderId="13" xfId="85" applyFont="1" applyFill="1" applyBorder="1" applyAlignment="1">
      <alignment horizontal="center"/>
    </xf>
    <xf numFmtId="1" fontId="20" fillId="0" borderId="0" xfId="85" applyNumberFormat="1" applyFont="1" applyFill="1" applyBorder="1" applyAlignment="1">
      <alignment horizontal="left"/>
    </xf>
    <xf numFmtId="0" fontId="7" fillId="0" borderId="0" xfId="77" applyFont="1" applyFill="1"/>
    <xf numFmtId="49" fontId="20" fillId="0" borderId="30" xfId="77" applyNumberFormat="1" applyFont="1" applyFill="1" applyBorder="1"/>
    <xf numFmtId="0" fontId="6" fillId="0" borderId="0" xfId="79" applyFont="1" applyFill="1"/>
    <xf numFmtId="0" fontId="7" fillId="0" borderId="0" xfId="68" applyFont="1" applyFill="1"/>
    <xf numFmtId="0" fontId="5" fillId="0" borderId="0" xfId="69" applyFont="1" applyFill="1"/>
    <xf numFmtId="0" fontId="20" fillId="21" borderId="36" xfId="78" applyFont="1" applyFill="1" applyBorder="1" applyAlignment="1">
      <alignment horizontal="center"/>
    </xf>
    <xf numFmtId="49" fontId="20" fillId="21" borderId="37" xfId="78" applyNumberFormat="1" applyFont="1" applyFill="1" applyBorder="1" applyAlignment="1">
      <alignment horizontal="center"/>
    </xf>
    <xf numFmtId="0" fontId="20" fillId="20" borderId="38" xfId="78" applyFont="1" applyFill="1" applyBorder="1" applyAlignment="1">
      <alignment horizontal="center"/>
    </xf>
    <xf numFmtId="0" fontId="20" fillId="20" borderId="34" xfId="78" applyFont="1" applyFill="1" applyBorder="1" applyAlignment="1">
      <alignment horizontal="center"/>
    </xf>
    <xf numFmtId="0" fontId="20" fillId="20" borderId="0" xfId="78" applyFont="1" applyFill="1" applyBorder="1" applyAlignment="1">
      <alignment horizontal="center"/>
    </xf>
    <xf numFmtId="49" fontId="20" fillId="20" borderId="39" xfId="78" applyNumberFormat="1" applyFont="1" applyFill="1" applyBorder="1" applyAlignment="1">
      <alignment horizontal="center"/>
    </xf>
    <xf numFmtId="49" fontId="20" fillId="20" borderId="40" xfId="78" applyNumberFormat="1" applyFont="1" applyFill="1" applyBorder="1" applyAlignment="1">
      <alignment horizontal="center"/>
    </xf>
    <xf numFmtId="49" fontId="20" fillId="20" borderId="13" xfId="78" applyNumberFormat="1" applyFont="1" applyFill="1" applyBorder="1" applyAlignment="1">
      <alignment horizontal="center"/>
    </xf>
    <xf numFmtId="0" fontId="23" fillId="0" borderId="0" xfId="0" applyFont="1"/>
    <xf numFmtId="0" fontId="16" fillId="0" borderId="41" xfId="86" applyFont="1" applyFill="1" applyBorder="1" applyAlignment="1">
      <alignment horizontal="center"/>
    </xf>
    <xf numFmtId="1" fontId="24" fillId="0" borderId="53" xfId="0" applyNumberFormat="1" applyFont="1" applyFill="1" applyBorder="1" applyAlignment="1">
      <alignment horizontal="center"/>
    </xf>
    <xf numFmtId="1" fontId="24" fillId="0" borderId="55" xfId="0" applyNumberFormat="1" applyFont="1" applyFill="1" applyBorder="1" applyAlignment="1">
      <alignment horizontal="center"/>
    </xf>
    <xf numFmtId="0" fontId="16" fillId="0" borderId="0" xfId="85" applyFont="1" applyFill="1" applyBorder="1" applyAlignment="1">
      <alignment horizontal="center"/>
    </xf>
    <xf numFmtId="0" fontId="19" fillId="0" borderId="0" xfId="70" applyFont="1" applyFill="1" applyAlignment="1">
      <alignment horizontal="center"/>
    </xf>
    <xf numFmtId="0" fontId="19" fillId="0" borderId="0" xfId="70" applyFont="1" applyFill="1"/>
    <xf numFmtId="0" fontId="7" fillId="0" borderId="0" xfId="70" applyFont="1" applyFill="1" applyAlignment="1">
      <alignment horizontal="center"/>
    </xf>
    <xf numFmtId="0" fontId="7" fillId="0" borderId="0" xfId="70" applyFont="1" applyFill="1"/>
    <xf numFmtId="0" fontId="20" fillId="0" borderId="26" xfId="70" applyFont="1" applyFill="1" applyBorder="1" applyAlignment="1">
      <alignment horizontal="center"/>
    </xf>
    <xf numFmtId="0" fontId="20" fillId="0" borderId="26" xfId="70" applyFont="1" applyFill="1" applyBorder="1" applyAlignment="1">
      <alignment horizontal="right"/>
    </xf>
    <xf numFmtId="0" fontId="6" fillId="21" borderId="17" xfId="71" applyFont="1" applyFill="1" applyBorder="1" applyAlignment="1">
      <alignment horizontal="center"/>
    </xf>
    <xf numFmtId="0" fontId="20" fillId="20" borderId="63" xfId="71" applyFont="1" applyFill="1" applyBorder="1" applyAlignment="1">
      <alignment horizontal="center"/>
    </xf>
    <xf numFmtId="1" fontId="27" fillId="0" borderId="0" xfId="0" applyNumberFormat="1" applyFont="1" applyFill="1" applyBorder="1" applyAlignment="1">
      <alignment horizontal="center"/>
    </xf>
    <xf numFmtId="3" fontId="20" fillId="19" borderId="14" xfId="81" applyNumberFormat="1" applyFont="1" applyFill="1" applyBorder="1" applyAlignment="1">
      <alignment horizontal="center" wrapText="1"/>
    </xf>
    <xf numFmtId="3" fontId="20" fillId="19" borderId="14" xfId="81" applyNumberFormat="1" applyFont="1" applyFill="1" applyBorder="1" applyAlignment="1">
      <alignment horizontal="center" vertical="center" wrapText="1"/>
    </xf>
    <xf numFmtId="164" fontId="20" fillId="19" borderId="14" xfId="81" applyNumberFormat="1" applyFont="1" applyFill="1" applyBorder="1" applyAlignment="1">
      <alignment horizontal="center" wrapText="1"/>
    </xf>
    <xf numFmtId="165" fontId="20" fillId="19" borderId="14" xfId="81" applyNumberFormat="1" applyFont="1" applyFill="1" applyBorder="1" applyAlignment="1">
      <alignment horizontal="center" vertical="center" wrapText="1"/>
    </xf>
    <xf numFmtId="0" fontId="24" fillId="19" borderId="14" xfId="67" applyFont="1" applyFill="1" applyBorder="1" applyAlignment="1">
      <alignment horizontal="center" vertical="top"/>
    </xf>
    <xf numFmtId="0" fontId="24" fillId="0" borderId="53" xfId="74" applyFont="1" applyFill="1" applyBorder="1" applyAlignment="1">
      <alignment horizontal="center" vertical="top"/>
    </xf>
    <xf numFmtId="49" fontId="20" fillId="0" borderId="0" xfId="77" applyNumberFormat="1" applyFont="1" applyFill="1" applyBorder="1" applyAlignment="1">
      <alignment horizontal="center"/>
    </xf>
    <xf numFmtId="49" fontId="20" fillId="0" borderId="26" xfId="77" applyNumberFormat="1" applyFont="1" applyFill="1" applyBorder="1" applyAlignment="1">
      <alignment horizontal="center"/>
    </xf>
    <xf numFmtId="0" fontId="20" fillId="22" borderId="63" xfId="71" applyFont="1" applyFill="1" applyBorder="1" applyAlignment="1">
      <alignment horizontal="center"/>
    </xf>
    <xf numFmtId="0" fontId="20" fillId="22" borderId="38" xfId="78" applyFont="1" applyFill="1" applyBorder="1" applyAlignment="1">
      <alignment horizontal="center"/>
    </xf>
    <xf numFmtId="0" fontId="20" fillId="22" borderId="34" xfId="78" applyFont="1" applyFill="1" applyBorder="1" applyAlignment="1">
      <alignment horizontal="center"/>
    </xf>
    <xf numFmtId="49" fontId="20" fillId="22" borderId="39" xfId="78" applyNumberFormat="1" applyFont="1" applyFill="1" applyBorder="1" applyAlignment="1">
      <alignment horizontal="center"/>
    </xf>
    <xf numFmtId="49" fontId="20" fillId="22" borderId="40" xfId="78" applyNumberFormat="1" applyFont="1" applyFill="1" applyBorder="1" applyAlignment="1">
      <alignment horizontal="center"/>
    </xf>
    <xf numFmtId="0" fontId="20" fillId="22" borderId="33" xfId="78" applyFont="1" applyFill="1" applyBorder="1" applyAlignment="1">
      <alignment horizontal="center"/>
    </xf>
    <xf numFmtId="49" fontId="20" fillId="22" borderId="64" xfId="78" applyNumberFormat="1" applyFont="1" applyFill="1" applyBorder="1" applyAlignment="1">
      <alignment horizontal="center"/>
    </xf>
    <xf numFmtId="0" fontId="20" fillId="23" borderId="50" xfId="86" applyFont="1" applyFill="1" applyBorder="1" applyAlignment="1">
      <alignment horizontal="center"/>
    </xf>
    <xf numFmtId="0" fontId="20" fillId="23" borderId="51" xfId="86" applyFont="1" applyFill="1" applyBorder="1" applyAlignment="1">
      <alignment horizontal="center"/>
    </xf>
    <xf numFmtId="0" fontId="20" fillId="23" borderId="63" xfId="71" applyFont="1" applyFill="1" applyBorder="1" applyAlignment="1">
      <alignment horizontal="center"/>
    </xf>
    <xf numFmtId="0" fontId="20" fillId="23" borderId="76" xfId="71" applyFont="1" applyFill="1" applyBorder="1" applyAlignment="1">
      <alignment horizontal="center"/>
    </xf>
    <xf numFmtId="0" fontId="20" fillId="23" borderId="38" xfId="78" applyFont="1" applyFill="1" applyBorder="1" applyAlignment="1">
      <alignment horizontal="center"/>
    </xf>
    <xf numFmtId="0" fontId="20" fillId="23" borderId="34" xfId="78" applyFont="1" applyFill="1" applyBorder="1" applyAlignment="1">
      <alignment horizontal="center"/>
    </xf>
    <xf numFmtId="0" fontId="20" fillId="23" borderId="75" xfId="78" applyFont="1" applyFill="1" applyBorder="1" applyAlignment="1">
      <alignment horizontal="center"/>
    </xf>
    <xf numFmtId="49" fontId="20" fillId="23" borderId="39" xfId="78" applyNumberFormat="1" applyFont="1" applyFill="1" applyBorder="1" applyAlignment="1">
      <alignment horizontal="center"/>
    </xf>
    <xf numFmtId="49" fontId="20" fillId="23" borderId="40" xfId="78" applyNumberFormat="1" applyFont="1" applyFill="1" applyBorder="1" applyAlignment="1">
      <alignment horizontal="center"/>
    </xf>
    <xf numFmtId="49" fontId="20" fillId="23" borderId="76" xfId="78" applyNumberFormat="1" applyFont="1" applyFill="1" applyBorder="1" applyAlignment="1">
      <alignment horizontal="center"/>
    </xf>
    <xf numFmtId="0" fontId="17" fillId="24" borderId="11" xfId="82" applyFont="1" applyFill="1" applyBorder="1" applyAlignment="1">
      <alignment horizontal="center" wrapText="1"/>
    </xf>
    <xf numFmtId="0" fontId="16" fillId="24" borderId="77" xfId="84" applyFont="1" applyFill="1" applyBorder="1" applyAlignment="1">
      <alignment vertical="center" wrapText="1"/>
    </xf>
    <xf numFmtId="165" fontId="8" fillId="20" borderId="54" xfId="0" applyNumberFormat="1" applyFont="1" applyFill="1" applyBorder="1" applyAlignment="1">
      <alignment horizontal="center"/>
    </xf>
    <xf numFmtId="165" fontId="8" fillId="20" borderId="29" xfId="0" applyNumberFormat="1" applyFont="1" applyFill="1" applyBorder="1" applyAlignment="1">
      <alignment horizontal="center"/>
    </xf>
    <xf numFmtId="165" fontId="8" fillId="20" borderId="33" xfId="0" applyNumberFormat="1" applyFont="1" applyFill="1" applyBorder="1" applyAlignment="1">
      <alignment horizontal="center"/>
    </xf>
    <xf numFmtId="165" fontId="8" fillId="20" borderId="57" xfId="0" applyNumberFormat="1" applyFont="1" applyFill="1" applyBorder="1" applyAlignment="1">
      <alignment horizontal="center"/>
    </xf>
    <xf numFmtId="165" fontId="8" fillId="20" borderId="51" xfId="0" applyNumberFormat="1" applyFont="1" applyFill="1" applyBorder="1" applyAlignment="1">
      <alignment horizontal="center"/>
    </xf>
    <xf numFmtId="165" fontId="8" fillId="20" borderId="52" xfId="0" applyNumberFormat="1" applyFont="1" applyFill="1" applyBorder="1" applyAlignment="1">
      <alignment horizontal="center"/>
    </xf>
    <xf numFmtId="165" fontId="8" fillId="22" borderId="54" xfId="0" applyNumberFormat="1" applyFont="1" applyFill="1" applyBorder="1" applyAlignment="1">
      <alignment horizontal="center"/>
    </xf>
    <xf numFmtId="165" fontId="8" fillId="22" borderId="29" xfId="0" applyNumberFormat="1" applyFont="1" applyFill="1" applyBorder="1" applyAlignment="1">
      <alignment horizontal="center"/>
    </xf>
    <xf numFmtId="165" fontId="8" fillId="22" borderId="57" xfId="0" applyNumberFormat="1" applyFont="1" applyFill="1" applyBorder="1" applyAlignment="1">
      <alignment horizontal="center"/>
    </xf>
    <xf numFmtId="165" fontId="8" fillId="22" borderId="51" xfId="0" applyNumberFormat="1" applyFont="1" applyFill="1" applyBorder="1" applyAlignment="1">
      <alignment horizontal="center"/>
    </xf>
    <xf numFmtId="165" fontId="8" fillId="23" borderId="54" xfId="0" applyNumberFormat="1" applyFont="1" applyFill="1" applyBorder="1" applyAlignment="1">
      <alignment horizontal="center"/>
    </xf>
    <xf numFmtId="165" fontId="8" fillId="23" borderId="29" xfId="0" applyNumberFormat="1" applyFont="1" applyFill="1" applyBorder="1" applyAlignment="1">
      <alignment horizontal="center"/>
    </xf>
    <xf numFmtId="165" fontId="8" fillId="23" borderId="75" xfId="0" applyNumberFormat="1" applyFont="1" applyFill="1" applyBorder="1" applyAlignment="1">
      <alignment horizontal="center"/>
    </xf>
    <xf numFmtId="165" fontId="8" fillId="23" borderId="57" xfId="0" applyNumberFormat="1" applyFont="1" applyFill="1" applyBorder="1" applyAlignment="1">
      <alignment horizontal="center"/>
    </xf>
    <xf numFmtId="165" fontId="8" fillId="23" borderId="51" xfId="0" applyNumberFormat="1" applyFont="1" applyFill="1" applyBorder="1" applyAlignment="1">
      <alignment horizontal="center"/>
    </xf>
    <xf numFmtId="165" fontId="8" fillId="23" borderId="60" xfId="0" applyNumberFormat="1" applyFont="1" applyFill="1" applyBorder="1" applyAlignment="1">
      <alignment horizontal="center"/>
    </xf>
    <xf numFmtId="0" fontId="4" fillId="0" borderId="0" xfId="0" applyFont="1"/>
    <xf numFmtId="0" fontId="4" fillId="0" borderId="0" xfId="77" applyFont="1" applyFill="1"/>
    <xf numFmtId="0" fontId="4" fillId="0" borderId="0" xfId="85" applyFont="1" applyFill="1"/>
    <xf numFmtId="0" fontId="4" fillId="0" borderId="0" xfId="0" applyFont="1" applyFill="1" applyBorder="1" applyAlignment="1">
      <alignment horizontal="center"/>
    </xf>
    <xf numFmtId="0" fontId="4" fillId="0" borderId="0" xfId="68" applyFont="1" applyFill="1"/>
    <xf numFmtId="3" fontId="8" fillId="0" borderId="0" xfId="0" applyNumberFormat="1" applyFont="1" applyFill="1" applyBorder="1" applyAlignment="1">
      <alignment horizontal="center"/>
    </xf>
    <xf numFmtId="49" fontId="4" fillId="0" borderId="28" xfId="77" applyNumberFormat="1" applyFont="1" applyFill="1" applyBorder="1" applyAlignment="1">
      <alignment horizontal="center"/>
    </xf>
    <xf numFmtId="49" fontId="4" fillId="0" borderId="13" xfId="77" applyNumberFormat="1" applyFont="1" applyFill="1" applyBorder="1" applyAlignment="1">
      <alignment horizontal="center"/>
    </xf>
    <xf numFmtId="49" fontId="4" fillId="0" borderId="64" xfId="77" applyNumberFormat="1" applyFont="1" applyFill="1" applyBorder="1"/>
    <xf numFmtId="167" fontId="17" fillId="24" borderId="11" xfId="84" quotePrefix="1" applyNumberFormat="1" applyFont="1" applyFill="1" applyBorder="1" applyAlignment="1">
      <alignment horizontal="center" wrapText="1"/>
    </xf>
    <xf numFmtId="0" fontId="4" fillId="0" borderId="11" xfId="82" applyFont="1" applyFill="1" applyBorder="1" applyAlignment="1">
      <alignment vertical="top" wrapText="1"/>
    </xf>
    <xf numFmtId="0" fontId="52" fillId="0" borderId="0" xfId="0" applyFont="1"/>
    <xf numFmtId="0" fontId="53" fillId="0" borderId="11" xfId="84" applyFont="1" applyFill="1" applyBorder="1" applyAlignment="1">
      <alignment vertical="center" wrapText="1"/>
    </xf>
    <xf numFmtId="0" fontId="4" fillId="0" borderId="11" xfId="82" applyFont="1" applyFill="1" applyBorder="1" applyAlignment="1">
      <alignment vertical="center" wrapText="1"/>
    </xf>
    <xf numFmtId="1" fontId="24" fillId="0" borderId="0" xfId="0" applyNumberFormat="1" applyFont="1" applyFill="1" applyBorder="1" applyAlignment="1">
      <alignment horizontal="center"/>
    </xf>
    <xf numFmtId="164" fontId="4" fillId="0" borderId="24" xfId="81" applyNumberFormat="1" applyFont="1" applyFill="1" applyBorder="1" applyAlignment="1">
      <alignment horizontal="left"/>
    </xf>
    <xf numFmtId="0" fontId="4" fillId="0" borderId="0" xfId="77" applyFont="1" applyFill="1" applyBorder="1"/>
    <xf numFmtId="0" fontId="4" fillId="0" borderId="0" xfId="77" applyFont="1" applyFill="1" applyBorder="1" applyAlignment="1">
      <alignment horizontal="center"/>
    </xf>
    <xf numFmtId="0" fontId="4" fillId="0" borderId="0" xfId="77" applyFont="1" applyFill="1" applyBorder="1" applyAlignment="1">
      <alignment horizontal="left"/>
    </xf>
    <xf numFmtId="0" fontId="4" fillId="0" borderId="0" xfId="0" applyFont="1" applyFill="1"/>
    <xf numFmtId="0" fontId="0" fillId="0" borderId="0" xfId="0" applyFill="1"/>
    <xf numFmtId="0" fontId="8" fillId="0" borderId="29" xfId="67" applyFont="1" applyFill="1" applyBorder="1">
      <alignment vertical="top"/>
    </xf>
    <xf numFmtId="0" fontId="4" fillId="0" borderId="0" xfId="70" applyFont="1" applyFill="1"/>
    <xf numFmtId="0" fontId="4" fillId="0" borderId="0" xfId="70" applyFont="1" applyFill="1" applyBorder="1"/>
    <xf numFmtId="0" fontId="16" fillId="24" borderId="11" xfId="84" applyFont="1" applyFill="1" applyBorder="1" applyAlignment="1">
      <alignment vertical="center" wrapText="1"/>
    </xf>
    <xf numFmtId="1" fontId="20" fillId="0" borderId="0" xfId="85" applyNumberFormat="1" applyFont="1" applyFill="1" applyBorder="1" applyAlignment="1">
      <alignment horizontal="center"/>
    </xf>
    <xf numFmtId="1" fontId="7" fillId="0" borderId="0" xfId="0" applyNumberFormat="1" applyFont="1"/>
    <xf numFmtId="1" fontId="16" fillId="0" borderId="0" xfId="85" applyNumberFormat="1" applyFont="1" applyFill="1" applyBorder="1" applyAlignment="1">
      <alignment horizontal="center"/>
    </xf>
    <xf numFmtId="1" fontId="16" fillId="0" borderId="0" xfId="0" applyNumberFormat="1" applyFont="1" applyBorder="1" applyAlignment="1">
      <alignment horizontal="center"/>
    </xf>
    <xf numFmtId="1" fontId="28" fillId="0" borderId="0" xfId="0" applyNumberFormat="1" applyFont="1" applyFill="1" applyBorder="1" applyAlignment="1">
      <alignment horizontal="center"/>
    </xf>
    <xf numFmtId="0" fontId="20" fillId="0" borderId="0" xfId="70" applyFont="1" applyFill="1"/>
    <xf numFmtId="1" fontId="24" fillId="0" borderId="0" xfId="0" applyNumberFormat="1" applyFont="1" applyFill="1" applyBorder="1"/>
    <xf numFmtId="1" fontId="24" fillId="0" borderId="62" xfId="0" applyNumberFormat="1" applyFont="1" applyFill="1" applyBorder="1" applyAlignment="1">
      <alignment horizontal="center"/>
    </xf>
    <xf numFmtId="0" fontId="20" fillId="0" borderId="61" xfId="70" applyFont="1" applyFill="1" applyBorder="1"/>
    <xf numFmtId="0" fontId="20" fillId="0" borderId="0" xfId="0" applyFont="1" applyFill="1"/>
    <xf numFmtId="0" fontId="20" fillId="0" borderId="0" xfId="70" applyFont="1" applyFill="1" applyBorder="1"/>
    <xf numFmtId="3" fontId="24" fillId="22" borderId="73" xfId="76" applyNumberFormat="1" applyFont="1" applyFill="1" applyBorder="1" applyAlignment="1">
      <alignment horizontal="center" vertical="top"/>
    </xf>
    <xf numFmtId="3" fontId="24" fillId="22" borderId="53" xfId="76" applyNumberFormat="1" applyFont="1" applyFill="1" applyBorder="1" applyAlignment="1">
      <alignment horizontal="center" vertical="top"/>
    </xf>
    <xf numFmtId="1" fontId="24" fillId="23" borderId="62" xfId="76" applyNumberFormat="1" applyFont="1" applyFill="1" applyBorder="1" applyAlignment="1">
      <alignment horizontal="center" vertical="top"/>
    </xf>
    <xf numFmtId="1" fontId="24" fillId="23" borderId="0" xfId="76" applyNumberFormat="1" applyFont="1" applyFill="1" applyBorder="1" applyAlignment="1">
      <alignment horizontal="center" vertical="top"/>
    </xf>
    <xf numFmtId="1" fontId="24" fillId="20" borderId="44" xfId="0" applyNumberFormat="1" applyFont="1" applyFill="1" applyBorder="1" applyAlignment="1">
      <alignment horizontal="center"/>
    </xf>
    <xf numFmtId="1" fontId="24" fillId="20" borderId="10" xfId="0" applyNumberFormat="1" applyFont="1" applyFill="1" applyBorder="1" applyAlignment="1">
      <alignment horizontal="center"/>
    </xf>
    <xf numFmtId="1" fontId="21" fillId="0" borderId="0" xfId="86" applyNumberFormat="1" applyFont="1" applyFill="1" applyBorder="1" applyAlignment="1">
      <alignment horizontal="center" vertical="center"/>
    </xf>
    <xf numFmtId="1" fontId="8" fillId="0" borderId="0" xfId="0" applyNumberFormat="1" applyFont="1" applyFill="1" applyBorder="1" applyAlignment="1">
      <alignment horizontal="center"/>
    </xf>
    <xf numFmtId="165" fontId="8" fillId="22" borderId="75" xfId="0" applyNumberFormat="1" applyFont="1" applyFill="1" applyBorder="1" applyAlignment="1">
      <alignment horizontal="center"/>
    </xf>
    <xf numFmtId="165" fontId="8" fillId="22" borderId="60" xfId="0" applyNumberFormat="1" applyFont="1" applyFill="1" applyBorder="1" applyAlignment="1">
      <alignment horizontal="center"/>
    </xf>
    <xf numFmtId="0" fontId="20" fillId="23" borderId="82" xfId="86" applyFont="1" applyFill="1" applyBorder="1" applyAlignment="1">
      <alignment horizontal="center"/>
    </xf>
    <xf numFmtId="0" fontId="20" fillId="0" borderId="83" xfId="71" applyFont="1" applyFill="1" applyBorder="1" applyAlignment="1">
      <alignment horizontal="center"/>
    </xf>
    <xf numFmtId="0" fontId="21" fillId="0" borderId="11" xfId="71" applyFont="1" applyFill="1" applyBorder="1" applyAlignment="1">
      <alignment horizontal="center"/>
    </xf>
    <xf numFmtId="0" fontId="26" fillId="0" borderId="11" xfId="71" applyFont="1" applyFill="1" applyBorder="1" applyAlignment="1">
      <alignment horizontal="center"/>
    </xf>
    <xf numFmtId="0" fontId="21" fillId="0" borderId="83" xfId="71" applyFont="1" applyFill="1" applyBorder="1" applyAlignment="1">
      <alignment horizontal="center"/>
    </xf>
    <xf numFmtId="0" fontId="26" fillId="0" borderId="83" xfId="71" applyFont="1" applyFill="1" applyBorder="1" applyAlignment="1">
      <alignment horizontal="center" vertical="center"/>
    </xf>
    <xf numFmtId="1" fontId="20" fillId="0" borderId="83" xfId="86" applyNumberFormat="1" applyFont="1" applyFill="1" applyBorder="1" applyAlignment="1">
      <alignment horizontal="center"/>
    </xf>
    <xf numFmtId="1" fontId="8" fillId="0" borderId="83" xfId="0" applyNumberFormat="1" applyFont="1" applyFill="1" applyBorder="1" applyAlignment="1">
      <alignment horizontal="center"/>
    </xf>
    <xf numFmtId="1" fontId="20" fillId="0" borderId="11" xfId="86" applyNumberFormat="1" applyFont="1" applyFill="1" applyBorder="1" applyAlignment="1">
      <alignment horizontal="center"/>
    </xf>
    <xf numFmtId="1" fontId="8" fillId="0" borderId="11" xfId="0" applyNumberFormat="1" applyFont="1" applyFill="1" applyBorder="1" applyAlignment="1">
      <alignment horizontal="center"/>
    </xf>
    <xf numFmtId="0" fontId="20" fillId="20" borderId="13" xfId="71" applyFont="1" applyFill="1" applyBorder="1" applyAlignment="1">
      <alignment horizontal="center"/>
    </xf>
    <xf numFmtId="0" fontId="51" fillId="0" borderId="11" xfId="48" applyFill="1" applyBorder="1"/>
    <xf numFmtId="3" fontId="24" fillId="22" borderId="10" xfId="0" applyNumberFormat="1" applyFont="1" applyFill="1" applyBorder="1" applyAlignment="1">
      <alignment horizontal="center"/>
    </xf>
    <xf numFmtId="3" fontId="24" fillId="22" borderId="11" xfId="0" applyNumberFormat="1" applyFont="1" applyFill="1" applyBorder="1" applyAlignment="1">
      <alignment horizontal="center"/>
    </xf>
    <xf numFmtId="165" fontId="20" fillId="0" borderId="28" xfId="81" applyNumberFormat="1" applyFont="1" applyFill="1" applyBorder="1" applyAlignment="1">
      <alignment horizontal="center" vertical="center" wrapText="1"/>
    </xf>
    <xf numFmtId="1" fontId="24" fillId="0" borderId="71" xfId="0" applyNumberFormat="1" applyFont="1" applyFill="1" applyBorder="1" applyAlignment="1">
      <alignment horizontal="center"/>
    </xf>
    <xf numFmtId="0" fontId="4" fillId="0" borderId="14" xfId="0" applyFont="1" applyFill="1" applyBorder="1"/>
    <xf numFmtId="0" fontId="4" fillId="0" borderId="14" xfId="0" applyFont="1" applyFill="1" applyBorder="1" applyAlignment="1">
      <alignment horizontal="center"/>
    </xf>
    <xf numFmtId="0" fontId="4" fillId="0" borderId="0" xfId="81" applyFont="1" applyFill="1" applyBorder="1"/>
    <xf numFmtId="0" fontId="20" fillId="0" borderId="53" xfId="71" applyFont="1" applyFill="1" applyBorder="1" applyAlignment="1">
      <alignment horizontal="right"/>
    </xf>
    <xf numFmtId="0" fontId="20" fillId="22" borderId="76" xfId="71" applyFont="1" applyFill="1" applyBorder="1" applyAlignment="1">
      <alignment horizontal="center"/>
    </xf>
    <xf numFmtId="1" fontId="8" fillId="22" borderId="53" xfId="0" applyNumberFormat="1" applyFont="1" applyFill="1" applyBorder="1" applyAlignment="1">
      <alignment horizontal="center"/>
    </xf>
    <xf numFmtId="1" fontId="8" fillId="22" borderId="89" xfId="0" applyNumberFormat="1" applyFont="1" applyFill="1" applyBorder="1" applyAlignment="1">
      <alignment horizontal="center"/>
    </xf>
    <xf numFmtId="1" fontId="8" fillId="23" borderId="73" xfId="0" applyNumberFormat="1" applyFont="1" applyFill="1" applyBorder="1" applyAlignment="1">
      <alignment horizontal="center"/>
    </xf>
    <xf numFmtId="1" fontId="8" fillId="23" borderId="53" xfId="0" applyNumberFormat="1" applyFont="1" applyFill="1" applyBorder="1" applyAlignment="1">
      <alignment horizontal="center"/>
    </xf>
    <xf numFmtId="1" fontId="8" fillId="23" borderId="88" xfId="0" applyNumberFormat="1" applyFont="1" applyFill="1" applyBorder="1" applyAlignment="1">
      <alignment horizontal="center"/>
    </xf>
    <xf numFmtId="1" fontId="24" fillId="20" borderId="11" xfId="0" applyNumberFormat="1" applyFont="1" applyFill="1" applyBorder="1" applyAlignment="1">
      <alignment horizontal="center"/>
    </xf>
    <xf numFmtId="0" fontId="20" fillId="0" borderId="0" xfId="70" applyFont="1" applyFill="1" applyBorder="1" applyAlignment="1"/>
    <xf numFmtId="0" fontId="20" fillId="22" borderId="13" xfId="71" applyFont="1" applyFill="1" applyBorder="1" applyAlignment="1">
      <alignment horizontal="center"/>
    </xf>
    <xf numFmtId="1" fontId="24" fillId="20" borderId="12" xfId="0" applyNumberFormat="1" applyFont="1" applyFill="1" applyBorder="1" applyAlignment="1">
      <alignment horizontal="center"/>
    </xf>
    <xf numFmtId="0" fontId="20" fillId="25" borderId="63" xfId="71" applyFont="1" applyFill="1" applyBorder="1" applyAlignment="1">
      <alignment horizontal="center"/>
    </xf>
    <xf numFmtId="0" fontId="20" fillId="25" borderId="64" xfId="71" applyFont="1" applyFill="1" applyBorder="1" applyAlignment="1">
      <alignment horizontal="center"/>
    </xf>
    <xf numFmtId="1" fontId="8" fillId="22" borderId="46" xfId="0" applyNumberFormat="1" applyFont="1" applyFill="1" applyBorder="1" applyAlignment="1">
      <alignment horizontal="center"/>
    </xf>
    <xf numFmtId="1" fontId="8" fillId="23" borderId="44" xfId="0" applyNumberFormat="1" applyFont="1" applyFill="1" applyBorder="1" applyAlignment="1">
      <alignment horizontal="center"/>
    </xf>
    <xf numFmtId="1" fontId="8" fillId="23" borderId="46" xfId="0" applyNumberFormat="1" applyFont="1" applyFill="1" applyBorder="1" applyAlignment="1">
      <alignment horizontal="center"/>
    </xf>
    <xf numFmtId="1" fontId="8" fillId="23" borderId="107" xfId="0" applyNumberFormat="1" applyFont="1" applyFill="1" applyBorder="1" applyAlignment="1">
      <alignment horizontal="center"/>
    </xf>
    <xf numFmtId="166" fontId="20" fillId="0" borderId="0" xfId="86" applyNumberFormat="1" applyFont="1" applyFill="1" applyBorder="1" applyAlignment="1">
      <alignment horizontal="center" vertical="center"/>
    </xf>
    <xf numFmtId="166" fontId="20" fillId="25" borderId="116" xfId="86" applyNumberFormat="1" applyFont="1" applyFill="1" applyBorder="1" applyAlignment="1">
      <alignment horizontal="center" vertical="center"/>
    </xf>
    <xf numFmtId="166" fontId="20" fillId="26" borderId="116" xfId="86" applyNumberFormat="1" applyFont="1" applyFill="1" applyBorder="1" applyAlignment="1">
      <alignment horizontal="center" vertical="center"/>
    </xf>
    <xf numFmtId="166" fontId="20" fillId="27" borderId="116" xfId="86" applyNumberFormat="1" applyFont="1" applyFill="1" applyBorder="1" applyAlignment="1">
      <alignment horizontal="center" vertical="center"/>
    </xf>
    <xf numFmtId="1" fontId="24" fillId="22" borderId="10" xfId="0" applyNumberFormat="1" applyFont="1" applyFill="1" applyBorder="1" applyAlignment="1">
      <alignment horizontal="center"/>
    </xf>
    <xf numFmtId="1" fontId="24" fillId="22" borderId="11" xfId="0" applyNumberFormat="1" applyFont="1" applyFill="1" applyBorder="1" applyAlignment="1">
      <alignment horizontal="center"/>
    </xf>
    <xf numFmtId="1" fontId="24" fillId="23" borderId="10" xfId="0" applyNumberFormat="1" applyFont="1" applyFill="1" applyBorder="1" applyAlignment="1">
      <alignment horizontal="center"/>
    </xf>
    <xf numFmtId="1" fontId="24" fillId="23" borderId="11" xfId="0" applyNumberFormat="1" applyFont="1" applyFill="1" applyBorder="1" applyAlignment="1">
      <alignment horizontal="center"/>
    </xf>
    <xf numFmtId="1" fontId="24" fillId="23" borderId="12" xfId="0" applyNumberFormat="1" applyFont="1" applyFill="1" applyBorder="1" applyAlignment="1">
      <alignment horizontal="center"/>
    </xf>
    <xf numFmtId="3" fontId="24" fillId="22" borderId="12" xfId="0" applyNumberFormat="1" applyFont="1" applyFill="1" applyBorder="1" applyAlignment="1">
      <alignment horizontal="center"/>
    </xf>
    <xf numFmtId="1" fontId="24" fillId="23" borderId="10" xfId="76" applyNumberFormat="1" applyFont="1" applyFill="1" applyBorder="1" applyAlignment="1">
      <alignment horizontal="center" vertical="top"/>
    </xf>
    <xf numFmtId="1" fontId="24" fillId="23" borderId="11" xfId="76" applyNumberFormat="1" applyFont="1" applyFill="1" applyBorder="1" applyAlignment="1">
      <alignment horizontal="center" vertical="top"/>
    </xf>
    <xf numFmtId="0" fontId="4" fillId="0" borderId="40" xfId="0" applyFont="1" applyFill="1" applyBorder="1" applyAlignment="1">
      <alignment horizontal="center"/>
    </xf>
    <xf numFmtId="49" fontId="4" fillId="0" borderId="14" xfId="85" applyNumberFormat="1" applyFont="1" applyFill="1" applyBorder="1"/>
    <xf numFmtId="1" fontId="4" fillId="0" borderId="14" xfId="0" applyNumberFormat="1" applyFont="1" applyFill="1" applyBorder="1" applyAlignment="1">
      <alignment horizontal="center"/>
    </xf>
    <xf numFmtId="1" fontId="4" fillId="0" borderId="14" xfId="0" applyNumberFormat="1" applyFont="1" applyFill="1" applyBorder="1"/>
    <xf numFmtId="3" fontId="8" fillId="0" borderId="14" xfId="88" applyNumberFormat="1" applyFont="1" applyFill="1" applyBorder="1" applyAlignment="1">
      <alignment horizontal="center" vertical="top"/>
    </xf>
    <xf numFmtId="3" fontId="4" fillId="0" borderId="14" xfId="0" applyNumberFormat="1" applyFont="1" applyFill="1" applyBorder="1" applyAlignment="1">
      <alignment horizontal="center"/>
    </xf>
    <xf numFmtId="3" fontId="24" fillId="22" borderId="55" xfId="76" applyNumberFormat="1" applyFont="1" applyFill="1" applyBorder="1" applyAlignment="1">
      <alignment horizontal="center" vertical="top"/>
    </xf>
    <xf numFmtId="1" fontId="24" fillId="23" borderId="12" xfId="76" applyNumberFormat="1" applyFont="1" applyFill="1" applyBorder="1" applyAlignment="1">
      <alignment horizontal="center" vertical="top"/>
    </xf>
    <xf numFmtId="1" fontId="24" fillId="22" borderId="12" xfId="0" applyNumberFormat="1" applyFont="1" applyFill="1" applyBorder="1" applyAlignment="1">
      <alignment horizontal="center"/>
    </xf>
    <xf numFmtId="1" fontId="24" fillId="20" borderId="46" xfId="0" applyNumberFormat="1" applyFont="1" applyFill="1" applyBorder="1" applyAlignment="1">
      <alignment horizontal="center"/>
    </xf>
    <xf numFmtId="0" fontId="8" fillId="0" borderId="0" xfId="0" applyFont="1" applyAlignment="1">
      <alignment vertical="top"/>
    </xf>
    <xf numFmtId="0" fontId="20" fillId="20" borderId="127" xfId="79" applyNumberFormat="1" applyFont="1" applyFill="1" applyBorder="1" applyAlignment="1">
      <alignment horizontal="center"/>
    </xf>
    <xf numFmtId="0" fontId="20" fillId="20" borderId="128" xfId="79" applyFont="1" applyFill="1" applyBorder="1" applyAlignment="1">
      <alignment horizontal="center"/>
    </xf>
    <xf numFmtId="0" fontId="20" fillId="20" borderId="129" xfId="79" applyFont="1" applyFill="1" applyBorder="1" applyAlignment="1">
      <alignment horizontal="center"/>
    </xf>
    <xf numFmtId="0" fontId="20" fillId="22" borderId="130" xfId="79" applyFont="1" applyFill="1" applyBorder="1" applyAlignment="1">
      <alignment horizontal="center"/>
    </xf>
    <xf numFmtId="0" fontId="20" fillId="22" borderId="128" xfId="79" applyFont="1" applyFill="1" applyBorder="1" applyAlignment="1">
      <alignment horizontal="center"/>
    </xf>
    <xf numFmtId="0" fontId="20" fillId="22" borderId="123" xfId="79" applyFont="1" applyFill="1" applyBorder="1" applyAlignment="1">
      <alignment horizontal="center"/>
    </xf>
    <xf numFmtId="0" fontId="20" fillId="23" borderId="127" xfId="79" applyFont="1" applyFill="1" applyBorder="1" applyAlignment="1">
      <alignment horizontal="center"/>
    </xf>
    <xf numFmtId="0" fontId="20" fillId="23" borderId="128" xfId="79" applyFont="1" applyFill="1" applyBorder="1" applyAlignment="1">
      <alignment horizontal="center"/>
    </xf>
    <xf numFmtId="0" fontId="20" fillId="23" borderId="123" xfId="79" applyFont="1" applyFill="1" applyBorder="1" applyAlignment="1">
      <alignment horizontal="center"/>
    </xf>
    <xf numFmtId="0" fontId="24" fillId="19" borderId="40" xfId="67" applyFont="1" applyFill="1" applyBorder="1" applyAlignment="1">
      <alignment horizontal="center" vertical="top"/>
    </xf>
    <xf numFmtId="1" fontId="24" fillId="20" borderId="53" xfId="0" applyNumberFormat="1" applyFont="1" applyFill="1" applyBorder="1" applyAlignment="1">
      <alignment horizontal="center"/>
    </xf>
    <xf numFmtId="1" fontId="24" fillId="0" borderId="29" xfId="0" applyNumberFormat="1" applyFont="1" applyFill="1" applyBorder="1" applyAlignment="1">
      <alignment horizontal="center"/>
    </xf>
    <xf numFmtId="3" fontId="8" fillId="23" borderId="24" xfId="0" applyNumberFormat="1" applyFont="1" applyFill="1" applyBorder="1" applyAlignment="1">
      <alignment horizontal="center"/>
    </xf>
    <xf numFmtId="1" fontId="24" fillId="23" borderId="61" xfId="76" applyNumberFormat="1" applyFont="1" applyFill="1" applyBorder="1" applyAlignment="1">
      <alignment horizontal="center" vertical="top"/>
    </xf>
    <xf numFmtId="0" fontId="1" fillId="0" borderId="10" xfId="48" applyFont="1" applyFill="1" applyBorder="1" applyAlignment="1">
      <alignment vertical="top" wrapText="1"/>
    </xf>
    <xf numFmtId="0" fontId="20" fillId="0" borderId="62" xfId="0" applyFont="1" applyFill="1" applyBorder="1" applyAlignment="1">
      <alignment horizontal="center"/>
    </xf>
    <xf numFmtId="0" fontId="4" fillId="0" borderId="11" xfId="84" applyFont="1" applyFill="1" applyBorder="1" applyAlignment="1">
      <alignment wrapText="1"/>
    </xf>
    <xf numFmtId="0" fontId="4" fillId="0" borderId="12" xfId="84" applyFont="1" applyFill="1" applyBorder="1" applyAlignment="1">
      <alignment wrapText="1"/>
    </xf>
    <xf numFmtId="0" fontId="4" fillId="0" borderId="12" xfId="82" applyFont="1" applyFill="1" applyBorder="1" applyAlignment="1">
      <alignment vertical="top" wrapText="1"/>
    </xf>
    <xf numFmtId="0" fontId="4" fillId="0" borderId="0" xfId="84" applyFont="1" applyFill="1" applyAlignment="1">
      <alignment wrapText="1"/>
    </xf>
    <xf numFmtId="0" fontId="4" fillId="0" borderId="0" xfId="0" applyFont="1" applyFill="1" applyAlignment="1">
      <alignment vertical="top"/>
    </xf>
    <xf numFmtId="0" fontId="4" fillId="0" borderId="0" xfId="85" applyFont="1" applyFill="1" applyAlignment="1">
      <alignment horizontal="right"/>
    </xf>
    <xf numFmtId="0" fontId="4" fillId="0" borderId="0" xfId="85" applyFont="1" applyFill="1" applyBorder="1"/>
    <xf numFmtId="0" fontId="4" fillId="0" borderId="13" xfId="85" applyFont="1" applyFill="1" applyBorder="1"/>
    <xf numFmtId="0" fontId="8" fillId="0" borderId="14" xfId="0" applyFont="1" applyFill="1" applyBorder="1"/>
    <xf numFmtId="3" fontId="8" fillId="0" borderId="14" xfId="0" applyNumberFormat="1" applyFont="1" applyFill="1" applyBorder="1" applyAlignment="1">
      <alignment horizontal="center"/>
    </xf>
    <xf numFmtId="3" fontId="4" fillId="0" borderId="0" xfId="85" applyNumberFormat="1" applyFont="1" applyFill="1"/>
    <xf numFmtId="0" fontId="8" fillId="0" borderId="0" xfId="0" applyFont="1" applyFill="1" applyBorder="1"/>
    <xf numFmtId="3" fontId="4" fillId="0" borderId="0" xfId="0" applyNumberFormat="1" applyFont="1" applyFill="1"/>
    <xf numFmtId="165" fontId="4" fillId="0" borderId="0" xfId="0" applyNumberFormat="1" applyFont="1" applyFill="1"/>
    <xf numFmtId="0" fontId="4" fillId="0" borderId="15" xfId="85" applyFont="1" applyFill="1" applyBorder="1"/>
    <xf numFmtId="165" fontId="4" fillId="0" borderId="0" xfId="85" applyNumberFormat="1" applyFont="1" applyFill="1" applyBorder="1"/>
    <xf numFmtId="3" fontId="4" fillId="0" borderId="0" xfId="85" applyNumberFormat="1" applyFont="1" applyFill="1" applyBorder="1"/>
    <xf numFmtId="3" fontId="4" fillId="0" borderId="16" xfId="85" applyNumberFormat="1" applyFont="1" applyFill="1" applyBorder="1"/>
    <xf numFmtId="0" fontId="4" fillId="20" borderId="50" xfId="86" applyFont="1" applyFill="1" applyBorder="1" applyAlignment="1">
      <alignment horizontal="center"/>
    </xf>
    <xf numFmtId="0" fontId="4" fillId="20" borderId="51" xfId="86" applyFont="1" applyFill="1" applyBorder="1" applyAlignment="1">
      <alignment horizontal="center"/>
    </xf>
    <xf numFmtId="0" fontId="4" fillId="20" borderId="61" xfId="86" applyFont="1" applyFill="1" applyBorder="1" applyAlignment="1">
      <alignment horizontal="center"/>
    </xf>
    <xf numFmtId="0" fontId="4" fillId="22" borderId="50" xfId="86" applyFont="1" applyFill="1" applyBorder="1" applyAlignment="1">
      <alignment horizontal="center"/>
    </xf>
    <xf numFmtId="0" fontId="4" fillId="22" borderId="51" xfId="86" applyFont="1" applyFill="1" applyBorder="1" applyAlignment="1">
      <alignment horizontal="center"/>
    </xf>
    <xf numFmtId="0" fontId="4" fillId="22" borderId="61" xfId="86" applyFont="1" applyFill="1" applyBorder="1" applyAlignment="1">
      <alignment horizontal="center"/>
    </xf>
    <xf numFmtId="0" fontId="4" fillId="23" borderId="50" xfId="86" applyFont="1" applyFill="1" applyBorder="1" applyAlignment="1">
      <alignment horizontal="center"/>
    </xf>
    <xf numFmtId="0" fontId="4" fillId="23" borderId="51" xfId="86" applyFont="1" applyFill="1" applyBorder="1" applyAlignment="1">
      <alignment horizontal="center"/>
    </xf>
    <xf numFmtId="0" fontId="4" fillId="23" borderId="60" xfId="86" applyFont="1" applyFill="1" applyBorder="1" applyAlignment="1">
      <alignment horizontal="center"/>
    </xf>
    <xf numFmtId="1" fontId="8" fillId="0" borderId="0" xfId="0" applyNumberFormat="1" applyFont="1" applyFill="1" applyAlignment="1">
      <alignment horizontal="center"/>
    </xf>
    <xf numFmtId="0" fontId="8" fillId="0" borderId="0" xfId="0" applyFont="1" applyFill="1" applyAlignment="1">
      <alignment horizontal="left"/>
    </xf>
    <xf numFmtId="165" fontId="8" fillId="0" borderId="0" xfId="0" applyNumberFormat="1" applyFont="1" applyFill="1" applyBorder="1"/>
    <xf numFmtId="1" fontId="8" fillId="0" borderId="0" xfId="0" applyNumberFormat="1" applyFont="1" applyFill="1" applyBorder="1"/>
    <xf numFmtId="1" fontId="8" fillId="0" borderId="0" xfId="75" applyNumberFormat="1" applyFont="1" applyFill="1" applyBorder="1" applyAlignment="1">
      <alignment horizontal="left" vertical="top"/>
    </xf>
    <xf numFmtId="1" fontId="8" fillId="20" borderId="41" xfId="0" applyNumberFormat="1" applyFont="1" applyFill="1" applyBorder="1" applyAlignment="1">
      <alignment horizontal="center"/>
    </xf>
    <xf numFmtId="165" fontId="8" fillId="20" borderId="58" xfId="0" applyNumberFormat="1" applyFont="1" applyFill="1" applyBorder="1" applyAlignment="1">
      <alignment horizontal="center"/>
    </xf>
    <xf numFmtId="165" fontId="8" fillId="20" borderId="59" xfId="0" applyNumberFormat="1" applyFont="1" applyFill="1" applyBorder="1" applyAlignment="1">
      <alignment horizontal="center"/>
    </xf>
    <xf numFmtId="165" fontId="8" fillId="20" borderId="62" xfId="0" applyNumberFormat="1" applyFont="1" applyFill="1" applyBorder="1" applyAlignment="1">
      <alignment horizontal="center"/>
    </xf>
    <xf numFmtId="3" fontId="8" fillId="22" borderId="73" xfId="76" applyNumberFormat="1" applyFont="1" applyFill="1" applyBorder="1" applyAlignment="1">
      <alignment horizontal="center" vertical="top"/>
    </xf>
    <xf numFmtId="165" fontId="8" fillId="22" borderId="58" xfId="0" applyNumberFormat="1" applyFont="1" applyFill="1" applyBorder="1" applyAlignment="1">
      <alignment horizontal="center"/>
    </xf>
    <xf numFmtId="165" fontId="8" fillId="22" borderId="59" xfId="0" applyNumberFormat="1" applyFont="1" applyFill="1" applyBorder="1" applyAlignment="1">
      <alignment horizontal="center"/>
    </xf>
    <xf numFmtId="165" fontId="8" fillId="22" borderId="74" xfId="0" applyNumberFormat="1" applyFont="1" applyFill="1" applyBorder="1" applyAlignment="1">
      <alignment horizontal="center"/>
    </xf>
    <xf numFmtId="1" fontId="8" fillId="23" borderId="41" xfId="76" applyNumberFormat="1" applyFont="1" applyFill="1" applyBorder="1" applyAlignment="1">
      <alignment horizontal="center" vertical="top"/>
    </xf>
    <xf numFmtId="165" fontId="8" fillId="23" borderId="58" xfId="0" applyNumberFormat="1" applyFont="1" applyFill="1" applyBorder="1" applyAlignment="1">
      <alignment horizontal="center"/>
    </xf>
    <xf numFmtId="165" fontId="8" fillId="23" borderId="59" xfId="0" applyNumberFormat="1" applyFont="1" applyFill="1" applyBorder="1" applyAlignment="1">
      <alignment horizontal="center"/>
    </xf>
    <xf numFmtId="165" fontId="8" fillId="23" borderId="43" xfId="0" applyNumberFormat="1" applyFont="1" applyFill="1" applyBorder="1" applyAlignment="1">
      <alignment horizontal="center"/>
    </xf>
    <xf numFmtId="1" fontId="8" fillId="20" borderId="44" xfId="0" applyNumberFormat="1" applyFont="1" applyFill="1" applyBorder="1" applyAlignment="1">
      <alignment horizontal="center"/>
    </xf>
    <xf numFmtId="165" fontId="8" fillId="20" borderId="0" xfId="0" applyNumberFormat="1" applyFont="1" applyFill="1" applyBorder="1" applyAlignment="1">
      <alignment horizontal="center"/>
    </xf>
    <xf numFmtId="3" fontId="8" fillId="22" borderId="53" xfId="76" applyNumberFormat="1" applyFont="1" applyFill="1" applyBorder="1" applyAlignment="1">
      <alignment horizontal="center" vertical="top"/>
    </xf>
    <xf numFmtId="1" fontId="8" fillId="23" borderId="44" xfId="76" applyNumberFormat="1" applyFont="1" applyFill="1" applyBorder="1" applyAlignment="1">
      <alignment horizontal="center" vertical="top"/>
    </xf>
    <xf numFmtId="165" fontId="8" fillId="23" borderId="45" xfId="0" applyNumberFormat="1" applyFont="1" applyFill="1" applyBorder="1" applyAlignment="1">
      <alignment horizontal="center"/>
    </xf>
    <xf numFmtId="0" fontId="8" fillId="20" borderId="44" xfId="0" applyNumberFormat="1" applyFont="1" applyFill="1" applyBorder="1" applyAlignment="1">
      <alignment horizontal="center"/>
    </xf>
    <xf numFmtId="0" fontId="8" fillId="22" borderId="53" xfId="76" applyNumberFormat="1" applyFont="1" applyFill="1" applyBorder="1" applyAlignment="1">
      <alignment horizontal="center" vertical="top"/>
    </xf>
    <xf numFmtId="0" fontId="8" fillId="23" borderId="44" xfId="76" applyNumberFormat="1" applyFont="1" applyFill="1" applyBorder="1" applyAlignment="1">
      <alignment horizontal="center" vertical="top"/>
    </xf>
    <xf numFmtId="165" fontId="8" fillId="20" borderId="80" xfId="0" applyNumberFormat="1" applyFont="1" applyFill="1" applyBorder="1" applyAlignment="1">
      <alignment horizontal="center"/>
    </xf>
    <xf numFmtId="1" fontId="8" fillId="20" borderId="46" xfId="0" applyNumberFormat="1" applyFont="1" applyFill="1" applyBorder="1" applyAlignment="1">
      <alignment horizontal="center"/>
    </xf>
    <xf numFmtId="165" fontId="8" fillId="20" borderId="81" xfId="0" applyNumberFormat="1" applyFont="1" applyFill="1" applyBorder="1" applyAlignment="1">
      <alignment horizontal="center"/>
    </xf>
    <xf numFmtId="0" fontId="8" fillId="22" borderId="55" xfId="76" applyNumberFormat="1" applyFont="1" applyFill="1" applyBorder="1" applyAlignment="1">
      <alignment horizontal="center" vertical="top"/>
    </xf>
    <xf numFmtId="0" fontId="8" fillId="23" borderId="46" xfId="76" applyNumberFormat="1" applyFont="1" applyFill="1" applyBorder="1" applyAlignment="1">
      <alignment horizontal="center" vertical="top"/>
    </xf>
    <xf numFmtId="165" fontId="8" fillId="23" borderId="48" xfId="0" applyNumberFormat="1" applyFont="1" applyFill="1" applyBorder="1" applyAlignment="1">
      <alignment horizontal="center"/>
    </xf>
    <xf numFmtId="165" fontId="8" fillId="0" borderId="0" xfId="0" applyNumberFormat="1" applyFont="1" applyFill="1" applyBorder="1" applyAlignment="1">
      <alignment horizontal="center"/>
    </xf>
    <xf numFmtId="1" fontId="8" fillId="0" borderId="0" xfId="76" applyNumberFormat="1" applyFont="1" applyFill="1" applyBorder="1" applyAlignment="1">
      <alignment horizontal="center" vertical="top"/>
    </xf>
    <xf numFmtId="165" fontId="8" fillId="0" borderId="13" xfId="0" applyNumberFormat="1" applyFont="1" applyFill="1" applyBorder="1" applyAlignment="1">
      <alignment horizontal="center"/>
    </xf>
    <xf numFmtId="165" fontId="8" fillId="0" borderId="54" xfId="0" applyNumberFormat="1" applyFont="1" applyFill="1" applyBorder="1" applyAlignment="1">
      <alignment horizontal="center"/>
    </xf>
    <xf numFmtId="165" fontId="8" fillId="0" borderId="29" xfId="0" applyNumberFormat="1" applyFont="1" applyFill="1" applyBorder="1" applyAlignment="1">
      <alignment horizontal="center"/>
    </xf>
    <xf numFmtId="165" fontId="8" fillId="0" borderId="42" xfId="0" applyNumberFormat="1" applyFont="1" applyFill="1" applyBorder="1" applyAlignment="1">
      <alignment horizontal="center"/>
    </xf>
    <xf numFmtId="1" fontId="8" fillId="0" borderId="24" xfId="0" applyNumberFormat="1" applyFont="1" applyFill="1" applyBorder="1" applyAlignment="1">
      <alignment horizontal="center"/>
    </xf>
    <xf numFmtId="165" fontId="8" fillId="0" borderId="24" xfId="0" applyNumberFormat="1" applyFont="1" applyFill="1" applyBorder="1" applyAlignment="1">
      <alignment horizontal="center"/>
    </xf>
    <xf numFmtId="3" fontId="8" fillId="0" borderId="120" xfId="76" applyNumberFormat="1" applyFont="1" applyFill="1" applyBorder="1" applyAlignment="1">
      <alignment horizontal="center" vertical="top"/>
    </xf>
    <xf numFmtId="165" fontId="8" fillId="0" borderId="121" xfId="0" applyNumberFormat="1" applyFont="1" applyFill="1" applyBorder="1" applyAlignment="1">
      <alignment horizontal="center"/>
    </xf>
    <xf numFmtId="165" fontId="8" fillId="0" borderId="122" xfId="0" applyNumberFormat="1" applyFont="1" applyFill="1" applyBorder="1" applyAlignment="1">
      <alignment horizontal="center"/>
    </xf>
    <xf numFmtId="165" fontId="8" fillId="0" borderId="47" xfId="0" applyNumberFormat="1" applyFont="1" applyFill="1" applyBorder="1" applyAlignment="1">
      <alignment horizontal="center"/>
    </xf>
    <xf numFmtId="0" fontId="8" fillId="20" borderId="62" xfId="0" applyNumberFormat="1" applyFont="1" applyFill="1" applyBorder="1" applyAlignment="1">
      <alignment horizontal="center"/>
    </xf>
    <xf numFmtId="165" fontId="8" fillId="20" borderId="79" xfId="0" applyNumberFormat="1" applyFont="1" applyFill="1" applyBorder="1" applyAlignment="1">
      <alignment horizontal="center"/>
    </xf>
    <xf numFmtId="0" fontId="8" fillId="22" borderId="73" xfId="76" applyNumberFormat="1" applyFont="1" applyFill="1" applyBorder="1" applyAlignment="1">
      <alignment horizontal="center" vertical="top"/>
    </xf>
    <xf numFmtId="0" fontId="8" fillId="23" borderId="62" xfId="76" applyNumberFormat="1" applyFont="1" applyFill="1" applyBorder="1" applyAlignment="1">
      <alignment horizontal="center" vertical="top"/>
    </xf>
    <xf numFmtId="0" fontId="8" fillId="20" borderId="0" xfId="0" applyNumberFormat="1" applyFont="1" applyFill="1" applyBorder="1" applyAlignment="1">
      <alignment horizontal="center"/>
    </xf>
    <xf numFmtId="0" fontId="8" fillId="23" borderId="0" xfId="76" applyNumberFormat="1" applyFont="1" applyFill="1" applyBorder="1" applyAlignment="1">
      <alignment horizontal="center" vertical="top"/>
    </xf>
    <xf numFmtId="0" fontId="8" fillId="20" borderId="61" xfId="0" applyNumberFormat="1" applyFont="1" applyFill="1" applyBorder="1" applyAlignment="1">
      <alignment horizontal="center"/>
    </xf>
    <xf numFmtId="0" fontId="8" fillId="23" borderId="61" xfId="76" applyNumberFormat="1" applyFont="1" applyFill="1" applyBorder="1" applyAlignment="1">
      <alignment horizontal="center" vertical="top"/>
    </xf>
    <xf numFmtId="3" fontId="8" fillId="0" borderId="0" xfId="76" applyNumberFormat="1" applyFont="1" applyFill="1" applyBorder="1" applyAlignment="1">
      <alignment horizontal="center" vertical="top"/>
    </xf>
    <xf numFmtId="165" fontId="8" fillId="0" borderId="28" xfId="0" applyNumberFormat="1" applyFont="1" applyFill="1" applyBorder="1" applyAlignment="1">
      <alignment horizontal="center"/>
    </xf>
    <xf numFmtId="1" fontId="8" fillId="0" borderId="0" xfId="0" applyNumberFormat="1" applyFont="1" applyFill="1" applyAlignment="1">
      <alignment horizontal="left"/>
    </xf>
    <xf numFmtId="3" fontId="8" fillId="0" borderId="61" xfId="76" applyNumberFormat="1" applyFont="1" applyFill="1" applyBorder="1" applyAlignment="1">
      <alignment horizontal="center" vertical="top"/>
    </xf>
    <xf numFmtId="165" fontId="8" fillId="0" borderId="61" xfId="0" applyNumberFormat="1" applyFont="1" applyFill="1" applyBorder="1" applyAlignment="1">
      <alignment horizontal="center"/>
    </xf>
    <xf numFmtId="0" fontId="4" fillId="0" borderId="49" xfId="86" applyFont="1" applyFill="1" applyBorder="1" applyAlignment="1">
      <alignment horizontal="center"/>
    </xf>
    <xf numFmtId="0" fontId="4" fillId="20" borderId="52" xfId="86" applyFont="1" applyFill="1" applyBorder="1" applyAlignment="1">
      <alignment horizontal="center"/>
    </xf>
    <xf numFmtId="1" fontId="4" fillId="0" borderId="83" xfId="86" applyNumberFormat="1" applyFont="1" applyFill="1" applyBorder="1" applyAlignment="1">
      <alignment horizontal="center"/>
    </xf>
    <xf numFmtId="0" fontId="4" fillId="22" borderId="60" xfId="86" applyFont="1" applyFill="1" applyBorder="1" applyAlignment="1">
      <alignment horizontal="center"/>
    </xf>
    <xf numFmtId="1" fontId="8" fillId="20" borderId="28" xfId="0" applyNumberFormat="1" applyFont="1" applyFill="1" applyBorder="1" applyAlignment="1">
      <alignment horizontal="center"/>
    </xf>
    <xf numFmtId="3" fontId="8" fillId="22" borderId="53" xfId="76" applyNumberFormat="1" applyFont="1" applyFill="1" applyBorder="1" applyAlignment="1">
      <alignment horizontal="center" vertical="center"/>
    </xf>
    <xf numFmtId="1" fontId="8" fillId="23" borderId="53" xfId="76" applyNumberFormat="1" applyFont="1" applyFill="1" applyBorder="1" applyAlignment="1">
      <alignment horizontal="center" vertical="center"/>
    </xf>
    <xf numFmtId="1" fontId="8" fillId="23" borderId="53" xfId="76" applyNumberFormat="1" applyFont="1" applyFill="1" applyBorder="1" applyAlignment="1">
      <alignment horizontal="center" vertical="top"/>
    </xf>
    <xf numFmtId="3" fontId="8" fillId="22" borderId="53" xfId="76" applyNumberFormat="1" applyFont="1" applyFill="1" applyBorder="1" applyAlignment="1">
      <alignment horizontal="center"/>
    </xf>
    <xf numFmtId="1" fontId="8" fillId="23" borderId="53" xfId="76" applyNumberFormat="1" applyFont="1" applyFill="1" applyBorder="1" applyAlignment="1">
      <alignment horizontal="center"/>
    </xf>
    <xf numFmtId="1" fontId="8" fillId="20" borderId="47" xfId="0" applyNumberFormat="1" applyFont="1" applyFill="1" applyBorder="1" applyAlignment="1">
      <alignment horizontal="center"/>
    </xf>
    <xf numFmtId="3" fontId="8" fillId="22" borderId="55" xfId="76" applyNumberFormat="1" applyFont="1" applyFill="1" applyBorder="1" applyAlignment="1">
      <alignment horizontal="center"/>
    </xf>
    <xf numFmtId="1" fontId="8" fillId="23" borderId="55" xfId="76" applyNumberFormat="1" applyFont="1" applyFill="1" applyBorder="1" applyAlignment="1">
      <alignment horizontal="center"/>
    </xf>
    <xf numFmtId="1" fontId="4" fillId="0" borderId="0" xfId="0" applyNumberFormat="1" applyFont="1"/>
    <xf numFmtId="0" fontId="4" fillId="0" borderId="0" xfId="70" applyFont="1" applyFill="1" applyAlignment="1">
      <alignment horizontal="center"/>
    </xf>
    <xf numFmtId="0" fontId="4" fillId="0" borderId="13" xfId="70" applyFont="1" applyFill="1" applyBorder="1" applyAlignment="1"/>
    <xf numFmtId="0" fontId="4" fillId="0" borderId="13" xfId="70" applyFont="1" applyFill="1" applyBorder="1"/>
    <xf numFmtId="0" fontId="8" fillId="0" borderId="0" xfId="73" applyFont="1" applyFill="1" applyBorder="1" applyAlignment="1">
      <alignment horizontal="center" vertical="top"/>
    </xf>
    <xf numFmtId="1" fontId="8" fillId="20" borderId="59" xfId="0" applyNumberFormat="1" applyFont="1" applyFill="1" applyBorder="1" applyAlignment="1">
      <alignment horizontal="center"/>
    </xf>
    <xf numFmtId="1" fontId="8" fillId="20" borderId="62" xfId="0" applyNumberFormat="1" applyFont="1" applyFill="1" applyBorder="1" applyAlignment="1">
      <alignment horizontal="center"/>
    </xf>
    <xf numFmtId="1" fontId="8" fillId="20" borderId="42" xfId="0" applyNumberFormat="1" applyFont="1" applyFill="1" applyBorder="1" applyAlignment="1">
      <alignment horizontal="center"/>
    </xf>
    <xf numFmtId="1" fontId="8" fillId="20" borderId="58" xfId="0" applyNumberFormat="1" applyFont="1" applyFill="1" applyBorder="1" applyAlignment="1">
      <alignment horizontal="center"/>
    </xf>
    <xf numFmtId="1" fontId="8" fillId="22" borderId="62" xfId="0" applyNumberFormat="1" applyFont="1" applyFill="1" applyBorder="1" applyAlignment="1">
      <alignment horizontal="center"/>
    </xf>
    <xf numFmtId="1" fontId="8" fillId="22" borderId="42" xfId="0" applyNumberFormat="1" applyFont="1" applyFill="1" applyBorder="1" applyAlignment="1">
      <alignment horizontal="center"/>
    </xf>
    <xf numFmtId="1" fontId="8" fillId="22" borderId="58" xfId="0" applyNumberFormat="1" applyFont="1" applyFill="1" applyBorder="1" applyAlignment="1">
      <alignment horizontal="center"/>
    </xf>
    <xf numFmtId="1" fontId="8" fillId="23" borderId="62" xfId="0" applyNumberFormat="1" applyFont="1" applyFill="1" applyBorder="1" applyAlignment="1">
      <alignment horizontal="center"/>
    </xf>
    <xf numFmtId="1" fontId="8" fillId="23" borderId="42" xfId="0" applyNumberFormat="1" applyFont="1" applyFill="1" applyBorder="1" applyAlignment="1">
      <alignment horizontal="center"/>
    </xf>
    <xf numFmtId="1" fontId="8" fillId="23" borderId="58" xfId="0" applyNumberFormat="1" applyFont="1" applyFill="1" applyBorder="1" applyAlignment="1">
      <alignment horizontal="center"/>
    </xf>
    <xf numFmtId="1" fontId="8" fillId="23" borderId="74" xfId="0" applyNumberFormat="1" applyFont="1" applyFill="1" applyBorder="1" applyAlignment="1">
      <alignment horizontal="center"/>
    </xf>
    <xf numFmtId="1" fontId="8" fillId="20" borderId="29" xfId="0" applyNumberFormat="1" applyFont="1" applyFill="1" applyBorder="1" applyAlignment="1">
      <alignment horizontal="center"/>
    </xf>
    <xf numFmtId="1" fontId="8" fillId="20" borderId="0" xfId="0" applyNumberFormat="1" applyFont="1" applyFill="1" applyBorder="1" applyAlignment="1">
      <alignment horizontal="center"/>
    </xf>
    <xf numFmtId="1" fontId="8" fillId="20" borderId="24" xfId="0" applyNumberFormat="1" applyFont="1" applyFill="1" applyBorder="1" applyAlignment="1">
      <alignment horizontal="center"/>
    </xf>
    <xf numFmtId="1" fontId="8" fillId="20" borderId="54" xfId="0" applyNumberFormat="1" applyFont="1" applyFill="1" applyBorder="1" applyAlignment="1">
      <alignment horizontal="center"/>
    </xf>
    <xf numFmtId="1" fontId="8" fillId="22" borderId="0" xfId="0" applyNumberFormat="1" applyFont="1" applyFill="1" applyBorder="1" applyAlignment="1">
      <alignment horizontal="center"/>
    </xf>
    <xf numFmtId="1" fontId="8" fillId="22" borderId="24" xfId="0" applyNumberFormat="1" applyFont="1" applyFill="1" applyBorder="1" applyAlignment="1">
      <alignment horizontal="center"/>
    </xf>
    <xf numFmtId="1" fontId="8" fillId="22" borderId="54" xfId="0" applyNumberFormat="1" applyFont="1" applyFill="1" applyBorder="1" applyAlignment="1">
      <alignment horizontal="center"/>
    </xf>
    <xf numFmtId="1" fontId="8" fillId="23" borderId="0" xfId="0" applyNumberFormat="1" applyFont="1" applyFill="1" applyBorder="1" applyAlignment="1">
      <alignment horizontal="center"/>
    </xf>
    <xf numFmtId="1" fontId="8" fillId="23" borderId="24" xfId="0" applyNumberFormat="1" applyFont="1" applyFill="1" applyBorder="1" applyAlignment="1">
      <alignment horizontal="center"/>
    </xf>
    <xf numFmtId="1" fontId="8" fillId="23" borderId="54" xfId="0" applyNumberFormat="1" applyFont="1" applyFill="1" applyBorder="1" applyAlignment="1">
      <alignment horizontal="center"/>
    </xf>
    <xf numFmtId="1" fontId="8" fillId="23" borderId="75" xfId="0" applyNumberFormat="1" applyFont="1" applyFill="1" applyBorder="1" applyAlignment="1">
      <alignment horizontal="center"/>
    </xf>
    <xf numFmtId="1" fontId="8" fillId="20" borderId="75" xfId="0" applyNumberFormat="1" applyFont="1" applyFill="1" applyBorder="1" applyAlignment="1">
      <alignment horizontal="center"/>
    </xf>
    <xf numFmtId="1" fontId="8" fillId="20" borderId="51" xfId="0" applyNumberFormat="1" applyFont="1" applyFill="1" applyBorder="1" applyAlignment="1">
      <alignment horizontal="center"/>
    </xf>
    <xf numFmtId="1" fontId="8" fillId="20" borderId="61" xfId="0" applyNumberFormat="1" applyFont="1" applyFill="1" applyBorder="1" applyAlignment="1">
      <alignment horizontal="center"/>
    </xf>
    <xf numFmtId="1" fontId="8" fillId="20" borderId="57" xfId="0" applyNumberFormat="1" applyFont="1" applyFill="1" applyBorder="1" applyAlignment="1">
      <alignment horizontal="center"/>
    </xf>
    <xf numFmtId="1" fontId="8" fillId="20" borderId="60" xfId="0" applyNumberFormat="1" applyFont="1" applyFill="1" applyBorder="1" applyAlignment="1">
      <alignment horizontal="center"/>
    </xf>
    <xf numFmtId="1" fontId="8" fillId="22" borderId="61" xfId="0" applyNumberFormat="1" applyFont="1" applyFill="1" applyBorder="1" applyAlignment="1">
      <alignment horizontal="center"/>
    </xf>
    <xf numFmtId="1" fontId="8" fillId="22" borderId="47" xfId="0" applyNumberFormat="1" applyFont="1" applyFill="1" applyBorder="1" applyAlignment="1">
      <alignment horizontal="center"/>
    </xf>
    <xf numFmtId="1" fontId="8" fillId="22" borderId="57" xfId="0" applyNumberFormat="1" applyFont="1" applyFill="1" applyBorder="1" applyAlignment="1">
      <alignment horizontal="center"/>
    </xf>
    <xf numFmtId="1" fontId="8" fillId="23" borderId="61" xfId="0" applyNumberFormat="1" applyFont="1" applyFill="1" applyBorder="1" applyAlignment="1">
      <alignment horizontal="center"/>
    </xf>
    <xf numFmtId="1" fontId="8" fillId="23" borderId="47" xfId="0" applyNumberFormat="1" applyFont="1" applyFill="1" applyBorder="1" applyAlignment="1">
      <alignment horizontal="center"/>
    </xf>
    <xf numFmtId="1" fontId="8" fillId="23" borderId="57" xfId="0" applyNumberFormat="1" applyFont="1" applyFill="1" applyBorder="1" applyAlignment="1">
      <alignment horizontal="center"/>
    </xf>
    <xf numFmtId="1" fontId="8" fillId="23" borderId="60" xfId="0" applyNumberFormat="1" applyFont="1" applyFill="1" applyBorder="1" applyAlignment="1">
      <alignment horizontal="center"/>
    </xf>
    <xf numFmtId="0" fontId="8" fillId="0" borderId="24" xfId="73" applyFont="1" applyFill="1" applyBorder="1" applyAlignment="1">
      <alignment horizontal="center" vertical="top"/>
    </xf>
    <xf numFmtId="0" fontId="8" fillId="0" borderId="0" xfId="72" applyFont="1" applyFill="1">
      <alignment vertical="top"/>
    </xf>
    <xf numFmtId="1" fontId="8" fillId="0" borderId="28" xfId="0" applyNumberFormat="1" applyFont="1" applyFill="1" applyBorder="1"/>
    <xf numFmtId="1" fontId="8" fillId="0" borderId="13" xfId="0" applyNumberFormat="1" applyFont="1" applyFill="1" applyBorder="1"/>
    <xf numFmtId="0" fontId="8" fillId="0" borderId="0" xfId="0" applyNumberFormat="1" applyFont="1" applyFill="1" applyAlignment="1">
      <alignment horizontal="center"/>
    </xf>
    <xf numFmtId="1" fontId="8" fillId="0" borderId="15" xfId="0" applyNumberFormat="1" applyFont="1" applyFill="1" applyBorder="1"/>
    <xf numFmtId="1" fontId="8" fillId="20" borderId="34" xfId="0" applyNumberFormat="1" applyFont="1" applyFill="1" applyBorder="1" applyAlignment="1">
      <alignment horizontal="center"/>
    </xf>
    <xf numFmtId="1" fontId="8" fillId="20" borderId="33" xfId="0" applyNumberFormat="1" applyFont="1" applyFill="1" applyBorder="1" applyAlignment="1">
      <alignment horizontal="center"/>
    </xf>
    <xf numFmtId="1" fontId="8" fillId="22" borderId="75" xfId="0" applyNumberFormat="1" applyFont="1" applyFill="1" applyBorder="1" applyAlignment="1">
      <alignment horizontal="center"/>
    </xf>
    <xf numFmtId="0" fontId="8" fillId="0" borderId="53" xfId="74" applyFont="1" applyFill="1" applyBorder="1" applyAlignment="1">
      <alignment horizontal="center" vertical="top"/>
    </xf>
    <xf numFmtId="1" fontId="8" fillId="0" borderId="62" xfId="0" applyNumberFormat="1" applyFont="1" applyFill="1" applyBorder="1" applyAlignment="1">
      <alignment horizontal="center"/>
    </xf>
    <xf numFmtId="0" fontId="4" fillId="0" borderId="24" xfId="0" applyFont="1" applyFill="1" applyBorder="1" applyAlignment="1">
      <alignment horizontal="center"/>
    </xf>
    <xf numFmtId="0" fontId="4" fillId="0" borderId="56" xfId="70" applyFont="1" applyFill="1" applyBorder="1"/>
    <xf numFmtId="0" fontId="4" fillId="0" borderId="61" xfId="70" applyFont="1" applyFill="1" applyBorder="1"/>
    <xf numFmtId="0" fontId="4" fillId="0" borderId="51" xfId="70" applyFont="1" applyFill="1" applyBorder="1"/>
    <xf numFmtId="0" fontId="4" fillId="0" borderId="75" xfId="70" applyFont="1" applyFill="1" applyBorder="1"/>
    <xf numFmtId="1" fontId="8" fillId="23" borderId="43" xfId="0" applyNumberFormat="1" applyFont="1" applyFill="1" applyBorder="1" applyAlignment="1">
      <alignment horizontal="center"/>
    </xf>
    <xf numFmtId="1" fontId="8" fillId="23" borderId="45" xfId="0" applyNumberFormat="1" applyFont="1" applyFill="1" applyBorder="1" applyAlignment="1">
      <alignment horizontal="center"/>
    </xf>
    <xf numFmtId="1" fontId="8" fillId="20" borderId="84" xfId="0" applyNumberFormat="1" applyFont="1" applyFill="1" applyBorder="1" applyAlignment="1">
      <alignment horizontal="center"/>
    </xf>
    <xf numFmtId="1" fontId="8" fillId="20" borderId="90" xfId="0" applyNumberFormat="1" applyFont="1" applyFill="1" applyBorder="1" applyAlignment="1">
      <alignment horizontal="center"/>
    </xf>
    <xf numFmtId="1" fontId="8" fillId="20" borderId="85" xfId="0" applyNumberFormat="1" applyFont="1" applyFill="1" applyBorder="1" applyAlignment="1">
      <alignment horizontal="center"/>
    </xf>
    <xf numFmtId="1" fontId="8" fillId="20" borderId="72" xfId="0" applyNumberFormat="1" applyFont="1" applyFill="1" applyBorder="1" applyAlignment="1">
      <alignment horizontal="center"/>
    </xf>
    <xf numFmtId="1" fontId="8" fillId="22" borderId="84" xfId="0" applyNumberFormat="1" applyFont="1" applyFill="1" applyBorder="1" applyAlignment="1">
      <alignment horizontal="center"/>
    </xf>
    <xf numFmtId="1" fontId="8" fillId="22" borderId="85" xfId="0" applyNumberFormat="1" applyFont="1" applyFill="1" applyBorder="1" applyAlignment="1">
      <alignment horizontal="center"/>
    </xf>
    <xf numFmtId="1" fontId="8" fillId="22" borderId="86" xfId="0" applyNumberFormat="1" applyFont="1" applyFill="1" applyBorder="1" applyAlignment="1">
      <alignment horizontal="center"/>
    </xf>
    <xf numFmtId="1" fontId="8" fillId="23" borderId="84" xfId="0" applyNumberFormat="1" applyFont="1" applyFill="1" applyBorder="1" applyAlignment="1">
      <alignment horizontal="center"/>
    </xf>
    <xf numFmtId="1" fontId="8" fillId="23" borderId="86" xfId="0" applyNumberFormat="1" applyFont="1" applyFill="1" applyBorder="1" applyAlignment="1">
      <alignment horizontal="center"/>
    </xf>
    <xf numFmtId="0" fontId="4" fillId="0" borderId="0" xfId="0" applyFont="1" applyFill="1" applyAlignment="1">
      <alignment horizontal="center"/>
    </xf>
    <xf numFmtId="49" fontId="4" fillId="0" borderId="25" xfId="77" quotePrefix="1" applyNumberFormat="1" applyFont="1" applyFill="1" applyBorder="1" applyAlignment="1">
      <alignment horizontal="center"/>
    </xf>
    <xf numFmtId="1" fontId="8" fillId="0" borderId="32" xfId="80" applyNumberFormat="1" applyFont="1" applyFill="1" applyBorder="1">
      <alignment vertical="top"/>
    </xf>
    <xf numFmtId="1" fontId="8" fillId="0" borderId="0" xfId="80" applyNumberFormat="1" applyFont="1" applyFill="1" applyBorder="1">
      <alignment vertical="top"/>
    </xf>
    <xf numFmtId="1" fontId="8" fillId="0" borderId="33" xfId="80" applyNumberFormat="1" applyFont="1" applyFill="1" applyBorder="1">
      <alignment vertical="top"/>
    </xf>
    <xf numFmtId="1" fontId="8" fillId="0" borderId="72" xfId="80" applyNumberFormat="1" applyFont="1" applyFill="1" applyBorder="1">
      <alignment vertical="top"/>
    </xf>
    <xf numFmtId="0" fontId="8" fillId="0" borderId="28" xfId="0" applyNumberFormat="1" applyFont="1" applyFill="1" applyBorder="1" applyAlignment="1">
      <alignment horizontal="center"/>
    </xf>
    <xf numFmtId="1" fontId="8" fillId="20" borderId="66" xfId="0" applyNumberFormat="1" applyFont="1" applyFill="1" applyBorder="1" applyAlignment="1">
      <alignment horizontal="center"/>
    </xf>
    <xf numFmtId="1" fontId="8" fillId="20" borderId="67" xfId="0" applyNumberFormat="1" applyFont="1" applyFill="1" applyBorder="1" applyAlignment="1">
      <alignment horizontal="center"/>
    </xf>
    <xf numFmtId="1" fontId="8" fillId="20" borderId="68" xfId="0" applyNumberFormat="1" applyFont="1" applyFill="1" applyBorder="1" applyAlignment="1">
      <alignment horizontal="center"/>
    </xf>
    <xf numFmtId="1" fontId="8" fillId="22" borderId="66" xfId="0" applyNumberFormat="1" applyFont="1" applyFill="1" applyBorder="1" applyAlignment="1">
      <alignment horizontal="center"/>
    </xf>
    <xf numFmtId="1" fontId="8" fillId="22" borderId="67" xfId="0" applyNumberFormat="1" applyFont="1" applyFill="1" applyBorder="1" applyAlignment="1">
      <alignment horizontal="center"/>
    </xf>
    <xf numFmtId="1" fontId="8" fillId="22" borderId="68" xfId="0" applyNumberFormat="1" applyFont="1" applyFill="1" applyBorder="1" applyAlignment="1">
      <alignment horizontal="center"/>
    </xf>
    <xf numFmtId="1" fontId="8" fillId="23" borderId="67" xfId="0" applyNumberFormat="1" applyFont="1" applyFill="1" applyBorder="1" applyAlignment="1">
      <alignment horizontal="center"/>
    </xf>
    <xf numFmtId="1" fontId="8" fillId="23" borderId="68" xfId="0" applyNumberFormat="1" applyFont="1" applyFill="1" applyBorder="1" applyAlignment="1">
      <alignment horizontal="center"/>
    </xf>
    <xf numFmtId="1" fontId="8" fillId="20" borderId="32" xfId="0" applyNumberFormat="1" applyFont="1" applyFill="1" applyBorder="1" applyAlignment="1">
      <alignment horizontal="center"/>
    </xf>
    <xf numFmtId="1" fontId="8" fillId="22" borderId="32" xfId="0" applyNumberFormat="1" applyFont="1" applyFill="1" applyBorder="1" applyAlignment="1">
      <alignment horizontal="center"/>
    </xf>
    <xf numFmtId="1" fontId="8" fillId="22" borderId="33" xfId="0" applyNumberFormat="1" applyFont="1" applyFill="1" applyBorder="1" applyAlignment="1">
      <alignment horizontal="center"/>
    </xf>
    <xf numFmtId="1" fontId="8" fillId="23" borderId="33" xfId="0" applyNumberFormat="1" applyFont="1" applyFill="1" applyBorder="1" applyAlignment="1">
      <alignment horizontal="center"/>
    </xf>
    <xf numFmtId="49" fontId="4" fillId="0" borderId="0" xfId="77" applyNumberFormat="1" applyFont="1" applyFill="1" applyBorder="1" applyAlignment="1">
      <alignment horizontal="center"/>
    </xf>
    <xf numFmtId="49" fontId="4" fillId="0" borderId="0" xfId="77" applyNumberFormat="1" applyFont="1" applyFill="1" applyBorder="1"/>
    <xf numFmtId="0" fontId="4" fillId="20" borderId="32" xfId="77" applyFont="1" applyFill="1" applyBorder="1" applyAlignment="1">
      <alignment horizontal="center"/>
    </xf>
    <xf numFmtId="0" fontId="4" fillId="20" borderId="0" xfId="77" applyFont="1" applyFill="1" applyBorder="1" applyAlignment="1">
      <alignment horizontal="center"/>
    </xf>
    <xf numFmtId="0" fontId="4" fillId="20" borderId="33" xfId="77" applyFont="1" applyFill="1" applyBorder="1" applyAlignment="1">
      <alignment horizontal="center"/>
    </xf>
    <xf numFmtId="0" fontId="4" fillId="22" borderId="32" xfId="77" applyFont="1" applyFill="1" applyBorder="1" applyAlignment="1">
      <alignment horizontal="center"/>
    </xf>
    <xf numFmtId="0" fontId="4" fillId="22" borderId="0" xfId="77" applyFont="1" applyFill="1" applyBorder="1" applyAlignment="1">
      <alignment horizontal="center"/>
    </xf>
    <xf numFmtId="0" fontId="4" fillId="22" borderId="33" xfId="77" applyFont="1" applyFill="1" applyBorder="1" applyAlignment="1">
      <alignment horizontal="center"/>
    </xf>
    <xf numFmtId="0" fontId="4" fillId="23" borderId="0" xfId="77" applyFont="1" applyFill="1" applyBorder="1" applyAlignment="1">
      <alignment horizontal="center"/>
    </xf>
    <xf numFmtId="166" fontId="4" fillId="23" borderId="33" xfId="77" applyNumberFormat="1" applyFont="1" applyFill="1" applyBorder="1" applyAlignment="1">
      <alignment horizontal="center"/>
    </xf>
    <xf numFmtId="49" fontId="4" fillId="0" borderId="13" xfId="77" applyNumberFormat="1" applyFont="1" applyFill="1" applyBorder="1"/>
    <xf numFmtId="0" fontId="4" fillId="20" borderId="70" xfId="77" applyFont="1" applyFill="1" applyBorder="1" applyAlignment="1">
      <alignment horizontal="center"/>
    </xf>
    <xf numFmtId="0" fontId="4" fillId="20" borderId="71" xfId="77" applyFont="1" applyFill="1" applyBorder="1" applyAlignment="1">
      <alignment horizontal="center"/>
    </xf>
    <xf numFmtId="0" fontId="4" fillId="20" borderId="72" xfId="77" applyFont="1" applyFill="1" applyBorder="1" applyAlignment="1">
      <alignment horizontal="center"/>
    </xf>
    <xf numFmtId="0" fontId="4" fillId="22" borderId="70" xfId="77" applyFont="1" applyFill="1" applyBorder="1" applyAlignment="1">
      <alignment horizontal="center"/>
    </xf>
    <xf numFmtId="0" fontId="4" fillId="22" borderId="71" xfId="77" applyFont="1" applyFill="1" applyBorder="1" applyAlignment="1">
      <alignment horizontal="center"/>
    </xf>
    <xf numFmtId="0" fontId="4" fillId="22" borderId="72" xfId="77" applyFont="1" applyFill="1" applyBorder="1" applyAlignment="1">
      <alignment horizontal="center"/>
    </xf>
    <xf numFmtId="0" fontId="4" fillId="23" borderId="71" xfId="77" applyFont="1" applyFill="1" applyBorder="1" applyAlignment="1">
      <alignment horizontal="center"/>
    </xf>
    <xf numFmtId="166" fontId="4" fillId="23" borderId="72" xfId="77" applyNumberFormat="1" applyFont="1" applyFill="1" applyBorder="1" applyAlignment="1">
      <alignment horizontal="center"/>
    </xf>
    <xf numFmtId="0" fontId="4" fillId="0" borderId="32" xfId="77" applyFont="1" applyFill="1" applyBorder="1" applyAlignment="1">
      <alignment horizontal="right"/>
    </xf>
    <xf numFmtId="0" fontId="4" fillId="0" borderId="0" xfId="77" applyFont="1" applyFill="1" applyBorder="1" applyAlignment="1">
      <alignment horizontal="right"/>
    </xf>
    <xf numFmtId="0" fontId="4" fillId="0" borderId="33" xfId="77" applyFont="1" applyFill="1" applyBorder="1" applyAlignment="1">
      <alignment horizontal="right"/>
    </xf>
    <xf numFmtId="166" fontId="4" fillId="0" borderId="33" xfId="77" applyNumberFormat="1" applyFont="1" applyFill="1" applyBorder="1" applyAlignment="1">
      <alignment horizontal="right"/>
    </xf>
    <xf numFmtId="1" fontId="4" fillId="22" borderId="0" xfId="77" applyNumberFormat="1" applyFont="1" applyFill="1" applyBorder="1" applyAlignment="1">
      <alignment horizontal="center"/>
    </xf>
    <xf numFmtId="1" fontId="4" fillId="23" borderId="0" xfId="77" applyNumberFormat="1" applyFont="1" applyFill="1" applyBorder="1" applyAlignment="1">
      <alignment horizontal="center"/>
    </xf>
    <xf numFmtId="49" fontId="4" fillId="0" borderId="33" xfId="77" applyNumberFormat="1" applyFont="1" applyFill="1" applyBorder="1"/>
    <xf numFmtId="0" fontId="4" fillId="23" borderId="72" xfId="77" applyFont="1" applyFill="1" applyBorder="1" applyAlignment="1">
      <alignment horizontal="center"/>
    </xf>
    <xf numFmtId="1" fontId="4" fillId="0" borderId="0" xfId="77" applyNumberFormat="1" applyFont="1" applyFill="1" applyAlignment="1">
      <alignment horizontal="center"/>
    </xf>
    <xf numFmtId="0" fontId="4" fillId="0" borderId="0" xfId="77" applyFont="1" applyFill="1" applyAlignment="1">
      <alignment horizontal="center"/>
    </xf>
    <xf numFmtId="3" fontId="4" fillId="20" borderId="124" xfId="77" applyNumberFormat="1" applyFont="1" applyFill="1" applyBorder="1" applyAlignment="1">
      <alignment horizontal="center"/>
    </xf>
    <xf numFmtId="3" fontId="4" fillId="20" borderId="125" xfId="77" applyNumberFormat="1" applyFont="1" applyFill="1" applyBorder="1" applyAlignment="1">
      <alignment horizontal="center"/>
    </xf>
    <xf numFmtId="3" fontId="4" fillId="20" borderId="126" xfId="77" applyNumberFormat="1" applyFont="1" applyFill="1" applyBorder="1" applyAlignment="1">
      <alignment horizontal="center"/>
    </xf>
    <xf numFmtId="3" fontId="4" fillId="22" borderId="124" xfId="77" applyNumberFormat="1" applyFont="1" applyFill="1" applyBorder="1" applyAlignment="1">
      <alignment horizontal="center"/>
    </xf>
    <xf numFmtId="3" fontId="4" fillId="22" borderId="125" xfId="77" applyNumberFormat="1" applyFont="1" applyFill="1" applyBorder="1" applyAlignment="1">
      <alignment horizontal="center"/>
    </xf>
    <xf numFmtId="3" fontId="4" fillId="22" borderId="126" xfId="77" applyNumberFormat="1" applyFont="1" applyFill="1" applyBorder="1" applyAlignment="1">
      <alignment horizontal="center"/>
    </xf>
    <xf numFmtId="3" fontId="4" fillId="23" borderId="125" xfId="77" applyNumberFormat="1" applyFont="1" applyFill="1" applyBorder="1" applyAlignment="1">
      <alignment horizontal="center"/>
    </xf>
    <xf numFmtId="3" fontId="4" fillId="23" borderId="126" xfId="77" applyNumberFormat="1" applyFont="1" applyFill="1" applyBorder="1" applyAlignment="1">
      <alignment horizontal="center"/>
    </xf>
    <xf numFmtId="49" fontId="4" fillId="0" borderId="0" xfId="77" applyNumberFormat="1" applyFont="1" applyFill="1"/>
    <xf numFmtId="49" fontId="4" fillId="0" borderId="0" xfId="77" quotePrefix="1" applyNumberFormat="1" applyFont="1" applyFill="1" applyAlignment="1">
      <alignment horizontal="left"/>
    </xf>
    <xf numFmtId="0" fontId="4" fillId="0" borderId="0" xfId="85" applyFont="1" applyFill="1" applyAlignment="1">
      <alignment horizontal="left"/>
    </xf>
    <xf numFmtId="0" fontId="4" fillId="0" borderId="0" xfId="85" applyFont="1" applyFill="1" applyAlignment="1">
      <alignment horizontal="centerContinuous"/>
    </xf>
    <xf numFmtId="0" fontId="4" fillId="0" borderId="0" xfId="68" applyFont="1" applyFill="1" applyAlignment="1">
      <alignment horizontal="centerContinuous"/>
    </xf>
    <xf numFmtId="0" fontId="4" fillId="21" borderId="35" xfId="69" quotePrefix="1" applyFont="1" applyFill="1" applyBorder="1"/>
    <xf numFmtId="0" fontId="4" fillId="0" borderId="34" xfId="68" applyFont="1" applyFill="1" applyBorder="1"/>
    <xf numFmtId="0" fontId="4" fillId="0" borderId="28" xfId="68" applyFont="1" applyFill="1" applyBorder="1"/>
    <xf numFmtId="0" fontId="4" fillId="0" borderId="0" xfId="68" applyFont="1" applyFill="1" applyBorder="1"/>
    <xf numFmtId="0" fontId="4" fillId="0" borderId="29" xfId="68" applyFont="1" applyFill="1" applyBorder="1"/>
    <xf numFmtId="3" fontId="8" fillId="20" borderId="41" xfId="0" applyNumberFormat="1" applyFont="1" applyFill="1" applyBorder="1" applyAlignment="1">
      <alignment horizontal="center"/>
    </xf>
    <xf numFmtId="3" fontId="8" fillId="20" borderId="42" xfId="0" applyNumberFormat="1" applyFont="1" applyFill="1" applyBorder="1" applyAlignment="1">
      <alignment horizontal="center"/>
    </xf>
    <xf numFmtId="3" fontId="8" fillId="20" borderId="43" xfId="0" applyNumberFormat="1" applyFont="1" applyFill="1" applyBorder="1" applyAlignment="1">
      <alignment horizontal="center"/>
    </xf>
    <xf numFmtId="3" fontId="8" fillId="22" borderId="41" xfId="0" applyNumberFormat="1" applyFont="1" applyFill="1" applyBorder="1" applyAlignment="1">
      <alignment horizontal="center"/>
    </xf>
    <xf numFmtId="3" fontId="8" fillId="22" borderId="42" xfId="0" applyNumberFormat="1" applyFont="1" applyFill="1" applyBorder="1" applyAlignment="1">
      <alignment horizontal="center"/>
    </xf>
    <xf numFmtId="3" fontId="8" fillId="22" borderId="43" xfId="0" applyNumberFormat="1" applyFont="1" applyFill="1" applyBorder="1" applyAlignment="1">
      <alignment horizontal="center"/>
    </xf>
    <xf numFmtId="3" fontId="8" fillId="23" borderId="41" xfId="0" applyNumberFormat="1" applyFont="1" applyFill="1" applyBorder="1" applyAlignment="1">
      <alignment horizontal="center"/>
    </xf>
    <xf numFmtId="3" fontId="8" fillId="23" borderId="42" xfId="0" applyNumberFormat="1" applyFont="1" applyFill="1" applyBorder="1" applyAlignment="1">
      <alignment horizontal="center"/>
    </xf>
    <xf numFmtId="3" fontId="8" fillId="23" borderId="43" xfId="0" applyNumberFormat="1" applyFont="1" applyFill="1" applyBorder="1" applyAlignment="1">
      <alignment horizontal="center"/>
    </xf>
    <xf numFmtId="3" fontId="8" fillId="20" borderId="44" xfId="0" applyNumberFormat="1" applyFont="1" applyFill="1" applyBorder="1" applyAlignment="1">
      <alignment horizontal="center"/>
    </xf>
    <xf numFmtId="3" fontId="8" fillId="20" borderId="24" xfId="0" applyNumberFormat="1" applyFont="1" applyFill="1" applyBorder="1" applyAlignment="1">
      <alignment horizontal="center"/>
    </xf>
    <xf numFmtId="3" fontId="8" fillId="20" borderId="45" xfId="0" applyNumberFormat="1" applyFont="1" applyFill="1" applyBorder="1" applyAlignment="1">
      <alignment horizontal="center"/>
    </xf>
    <xf numFmtId="3" fontId="8" fillId="22" borderId="44" xfId="0" applyNumberFormat="1" applyFont="1" applyFill="1" applyBorder="1" applyAlignment="1">
      <alignment horizontal="center"/>
    </xf>
    <xf numFmtId="3" fontId="8" fillId="22" borderId="24" xfId="0" applyNumberFormat="1" applyFont="1" applyFill="1" applyBorder="1" applyAlignment="1">
      <alignment horizontal="center"/>
    </xf>
    <xf numFmtId="3" fontId="8" fillId="22" borderId="45" xfId="0" applyNumberFormat="1" applyFont="1" applyFill="1" applyBorder="1" applyAlignment="1">
      <alignment horizontal="center"/>
    </xf>
    <xf numFmtId="3" fontId="8" fillId="23" borderId="44" xfId="0" applyNumberFormat="1" applyFont="1" applyFill="1" applyBorder="1" applyAlignment="1">
      <alignment horizontal="center"/>
    </xf>
    <xf numFmtId="3" fontId="8" fillId="23" borderId="45" xfId="0" applyNumberFormat="1" applyFont="1" applyFill="1" applyBorder="1" applyAlignment="1">
      <alignment horizontal="center"/>
    </xf>
    <xf numFmtId="3" fontId="4" fillId="20" borderId="44" xfId="68" applyNumberFormat="1" applyFont="1" applyFill="1" applyBorder="1" applyAlignment="1">
      <alignment horizontal="center"/>
    </xf>
    <xf numFmtId="3" fontId="4" fillId="20" borderId="24" xfId="68" applyNumberFormat="1" applyFont="1" applyFill="1" applyBorder="1" applyAlignment="1">
      <alignment horizontal="center"/>
    </xf>
    <xf numFmtId="3" fontId="4" fillId="20" borderId="45" xfId="68" applyNumberFormat="1" applyFont="1" applyFill="1" applyBorder="1" applyAlignment="1">
      <alignment horizontal="center"/>
    </xf>
    <xf numFmtId="3" fontId="4" fillId="22" borderId="44" xfId="68" applyNumberFormat="1" applyFont="1" applyFill="1" applyBorder="1" applyAlignment="1">
      <alignment horizontal="center"/>
    </xf>
    <xf numFmtId="3" fontId="4" fillId="22" borderId="24" xfId="68" applyNumberFormat="1" applyFont="1" applyFill="1" applyBorder="1" applyAlignment="1">
      <alignment horizontal="center"/>
    </xf>
    <xf numFmtId="3" fontId="4" fillId="22" borderId="45" xfId="68" applyNumberFormat="1" applyFont="1" applyFill="1" applyBorder="1" applyAlignment="1">
      <alignment horizontal="center"/>
    </xf>
    <xf numFmtId="3" fontId="4" fillId="23" borderId="44" xfId="68" applyNumberFormat="1" applyFont="1" applyFill="1" applyBorder="1" applyAlignment="1">
      <alignment horizontal="center"/>
    </xf>
    <xf numFmtId="3" fontId="4" fillId="23" borderId="24" xfId="68" applyNumberFormat="1" applyFont="1" applyFill="1" applyBorder="1" applyAlignment="1">
      <alignment horizontal="center"/>
    </xf>
    <xf numFmtId="3" fontId="4" fillId="23" borderId="45" xfId="68" applyNumberFormat="1" applyFont="1" applyFill="1" applyBorder="1" applyAlignment="1">
      <alignment horizontal="center"/>
    </xf>
    <xf numFmtId="0" fontId="8" fillId="0" borderId="0" xfId="0" applyNumberFormat="1" applyFont="1" applyFill="1" applyBorder="1" applyAlignment="1">
      <alignment horizontal="center"/>
    </xf>
    <xf numFmtId="0" fontId="4" fillId="0" borderId="0" xfId="68" applyNumberFormat="1" applyFont="1" applyFill="1" applyBorder="1" applyAlignment="1">
      <alignment horizontal="center"/>
    </xf>
    <xf numFmtId="0" fontId="4" fillId="0" borderId="13" xfId="68" applyNumberFormat="1" applyFont="1" applyFill="1" applyBorder="1" applyAlignment="1">
      <alignment horizontal="center"/>
    </xf>
    <xf numFmtId="3" fontId="8" fillId="20" borderId="46" xfId="0" applyNumberFormat="1" applyFont="1" applyFill="1" applyBorder="1" applyAlignment="1">
      <alignment horizontal="center"/>
    </xf>
    <xf numFmtId="3" fontId="4" fillId="20" borderId="47" xfId="68" applyNumberFormat="1" applyFont="1" applyFill="1" applyBorder="1" applyAlignment="1">
      <alignment horizontal="center"/>
    </xf>
    <xf numFmtId="3" fontId="4" fillId="20" borderId="48" xfId="68" applyNumberFormat="1" applyFont="1" applyFill="1" applyBorder="1" applyAlignment="1">
      <alignment horizontal="center"/>
    </xf>
    <xf numFmtId="3" fontId="4" fillId="22" borderId="46" xfId="68" applyNumberFormat="1" applyFont="1" applyFill="1" applyBorder="1" applyAlignment="1">
      <alignment horizontal="center"/>
    </xf>
    <xf numFmtId="3" fontId="4" fillId="22" borderId="47" xfId="68" applyNumberFormat="1" applyFont="1" applyFill="1" applyBorder="1" applyAlignment="1">
      <alignment horizontal="center"/>
    </xf>
    <xf numFmtId="3" fontId="4" fillId="22" borderId="48" xfId="68" applyNumberFormat="1" applyFont="1" applyFill="1" applyBorder="1" applyAlignment="1">
      <alignment horizontal="center"/>
    </xf>
    <xf numFmtId="3" fontId="4" fillId="23" borderId="46" xfId="68" applyNumberFormat="1" applyFont="1" applyFill="1" applyBorder="1" applyAlignment="1">
      <alignment horizontal="center"/>
    </xf>
    <xf numFmtId="3" fontId="4" fillId="23" borderId="47" xfId="68" applyNumberFormat="1" applyFont="1" applyFill="1" applyBorder="1" applyAlignment="1">
      <alignment horizontal="center"/>
    </xf>
    <xf numFmtId="3" fontId="4" fillId="23" borderId="48" xfId="68" applyNumberFormat="1" applyFont="1" applyFill="1" applyBorder="1" applyAlignment="1">
      <alignment horizontal="center"/>
    </xf>
    <xf numFmtId="49" fontId="4" fillId="0" borderId="0" xfId="83" applyNumberFormat="1" applyFont="1" applyFill="1" applyBorder="1" applyAlignment="1"/>
    <xf numFmtId="0" fontId="4" fillId="0" borderId="0" xfId="83" applyFont="1" applyFill="1" applyBorder="1"/>
    <xf numFmtId="0" fontId="4" fillId="0" borderId="0" xfId="81" applyFont="1" applyBorder="1"/>
    <xf numFmtId="0" fontId="4" fillId="0" borderId="26" xfId="0" applyFont="1" applyFill="1" applyBorder="1" applyAlignment="1">
      <alignment horizontal="center"/>
    </xf>
    <xf numFmtId="164" fontId="4" fillId="0" borderId="0" xfId="0" applyNumberFormat="1" applyFont="1" applyFill="1" applyBorder="1" applyAlignment="1">
      <alignment horizontal="center"/>
    </xf>
    <xf numFmtId="3" fontId="4" fillId="0" borderId="0" xfId="0" applyNumberFormat="1" applyFont="1" applyFill="1" applyBorder="1"/>
    <xf numFmtId="0" fontId="4" fillId="0" borderId="13" xfId="0" applyFont="1" applyFill="1" applyBorder="1" applyAlignment="1">
      <alignment horizontal="center"/>
    </xf>
    <xf numFmtId="0" fontId="8" fillId="0" borderId="29" xfId="67" applyFont="1" applyFill="1" applyBorder="1" applyAlignment="1">
      <alignment horizontal="center" vertical="top"/>
    </xf>
    <xf numFmtId="0" fontId="4" fillId="0" borderId="0" xfId="81" applyFont="1" applyBorder="1" applyAlignment="1">
      <alignment wrapText="1"/>
    </xf>
    <xf numFmtId="0" fontId="4" fillId="0" borderId="34" xfId="0" applyNumberFormat="1" applyFont="1" applyFill="1" applyBorder="1" applyAlignment="1">
      <alignment horizontal="center"/>
    </xf>
    <xf numFmtId="164" fontId="4" fillId="0" borderId="34" xfId="0" applyNumberFormat="1" applyFont="1" applyFill="1" applyBorder="1" applyAlignment="1">
      <alignment horizontal="center"/>
    </xf>
    <xf numFmtId="0" fontId="8" fillId="0" borderId="27" xfId="67" applyFont="1" applyFill="1" applyBorder="1">
      <alignment vertical="top"/>
    </xf>
    <xf numFmtId="0" fontId="4" fillId="0" borderId="24" xfId="0" applyNumberFormat="1" applyFont="1" applyFill="1" applyBorder="1" applyAlignment="1">
      <alignment horizontal="center"/>
    </xf>
    <xf numFmtId="164" fontId="4" fillId="0" borderId="24" xfId="0" applyNumberFormat="1" applyFont="1" applyFill="1" applyBorder="1" applyAlignment="1">
      <alignment horizontal="center"/>
    </xf>
    <xf numFmtId="17" fontId="4" fillId="0" borderId="0" xfId="0" quotePrefix="1" applyNumberFormat="1" applyFont="1" applyFill="1" applyBorder="1" applyAlignment="1">
      <alignment horizontal="center"/>
    </xf>
    <xf numFmtId="3" fontId="4" fillId="0" borderId="0" xfId="81" applyNumberFormat="1" applyFont="1" applyFill="1" applyBorder="1"/>
    <xf numFmtId="164" fontId="4" fillId="0" borderId="29" xfId="0" applyNumberFormat="1" applyFont="1" applyFill="1" applyBorder="1" applyAlignment="1">
      <alignment horizontal="center"/>
    </xf>
    <xf numFmtId="0" fontId="4" fillId="0" borderId="40" xfId="0" applyNumberFormat="1" applyFont="1" applyFill="1" applyBorder="1" applyAlignment="1">
      <alignment horizontal="center"/>
    </xf>
    <xf numFmtId="164" fontId="4" fillId="0" borderId="13" xfId="0" applyNumberFormat="1" applyFont="1" applyFill="1" applyBorder="1" applyAlignment="1">
      <alignment horizontal="center"/>
    </xf>
    <xf numFmtId="0" fontId="8" fillId="0" borderId="24" xfId="67" applyFont="1" applyFill="1" applyBorder="1">
      <alignment vertical="top"/>
    </xf>
    <xf numFmtId="0" fontId="8" fillId="0" borderId="15" xfId="67" applyFont="1" applyFill="1" applyBorder="1">
      <alignment vertical="top"/>
    </xf>
    <xf numFmtId="0" fontId="8" fillId="0" borderId="13" xfId="67" applyFont="1" applyFill="1" applyBorder="1" applyAlignment="1">
      <alignment horizontal="center" vertical="top"/>
    </xf>
    <xf numFmtId="0" fontId="4" fillId="0" borderId="34" xfId="81" applyNumberFormat="1" applyFont="1" applyFill="1" applyBorder="1" applyAlignment="1">
      <alignment horizontal="center"/>
    </xf>
    <xf numFmtId="0" fontId="4" fillId="0" borderId="26" xfId="81" applyFont="1" applyFill="1" applyBorder="1" applyAlignment="1">
      <alignment horizontal="center"/>
    </xf>
    <xf numFmtId="164" fontId="4" fillId="0" borderId="34" xfId="81" applyNumberFormat="1" applyFont="1" applyFill="1" applyBorder="1" applyAlignment="1">
      <alignment horizontal="center"/>
    </xf>
    <xf numFmtId="164" fontId="4" fillId="0" borderId="34" xfId="81" applyNumberFormat="1" applyFont="1" applyFill="1" applyBorder="1" applyAlignment="1">
      <alignment horizontal="left"/>
    </xf>
    <xf numFmtId="0" fontId="4" fillId="0" borderId="24" xfId="81" applyNumberFormat="1" applyFont="1" applyFill="1" applyBorder="1" applyAlignment="1">
      <alignment horizontal="center"/>
    </xf>
    <xf numFmtId="0" fontId="4" fillId="0" borderId="0" xfId="81" applyFont="1" applyFill="1" applyBorder="1" applyAlignment="1">
      <alignment horizontal="center"/>
    </xf>
    <xf numFmtId="164" fontId="4" fillId="0" borderId="24" xfId="81" applyNumberFormat="1" applyFont="1" applyFill="1" applyBorder="1" applyAlignment="1">
      <alignment horizontal="center"/>
    </xf>
    <xf numFmtId="0" fontId="4" fillId="0" borderId="93" xfId="0" applyNumberFormat="1" applyFont="1" applyFill="1" applyBorder="1" applyAlignment="1">
      <alignment horizontal="center"/>
    </xf>
    <xf numFmtId="0" fontId="4" fillId="0" borderId="78" xfId="81" applyFont="1" applyFill="1" applyBorder="1" applyAlignment="1">
      <alignment horizontal="center"/>
    </xf>
    <xf numFmtId="164" fontId="4" fillId="0" borderId="40" xfId="81" applyNumberFormat="1" applyFont="1" applyFill="1" applyBorder="1" applyAlignment="1">
      <alignment horizontal="center"/>
    </xf>
    <xf numFmtId="0" fontId="8" fillId="0" borderId="26" xfId="67" applyFont="1" applyFill="1" applyBorder="1">
      <alignment vertical="top"/>
    </xf>
    <xf numFmtId="1" fontId="4" fillId="0" borderId="34" xfId="83" applyNumberFormat="1" applyFont="1" applyFill="1" applyBorder="1" applyAlignment="1">
      <alignment horizontal="center"/>
    </xf>
    <xf numFmtId="164" fontId="4" fillId="0" borderId="27" xfId="83" applyNumberFormat="1" applyFont="1" applyFill="1" applyBorder="1" applyAlignment="1">
      <alignment horizontal="center"/>
    </xf>
    <xf numFmtId="0" fontId="4" fillId="0" borderId="27" xfId="0" applyFont="1" applyFill="1" applyBorder="1"/>
    <xf numFmtId="1" fontId="4" fillId="0" borderId="24" xfId="83" applyNumberFormat="1" applyFont="1" applyFill="1" applyBorder="1" applyAlignment="1">
      <alignment horizontal="center"/>
    </xf>
    <xf numFmtId="164" fontId="4" fillId="0" borderId="29" xfId="83" applyNumberFormat="1" applyFont="1" applyFill="1" applyBorder="1" applyAlignment="1">
      <alignment horizontal="center"/>
    </xf>
    <xf numFmtId="0" fontId="4" fillId="0" borderId="29" xfId="0" applyFont="1" applyFill="1" applyBorder="1"/>
    <xf numFmtId="1" fontId="4" fillId="0" borderId="13" xfId="83" applyNumberFormat="1" applyFont="1" applyFill="1" applyBorder="1" applyAlignment="1">
      <alignment horizontal="center"/>
    </xf>
    <xf numFmtId="1" fontId="4" fillId="0" borderId="40" xfId="83" applyNumberFormat="1" applyFont="1" applyFill="1" applyBorder="1" applyAlignment="1">
      <alignment horizontal="center"/>
    </xf>
    <xf numFmtId="164" fontId="4" fillId="0" borderId="13" xfId="83" applyNumberFormat="1" applyFont="1" applyFill="1" applyBorder="1" applyAlignment="1">
      <alignment horizontal="center"/>
    </xf>
    <xf numFmtId="0" fontId="4" fillId="0" borderId="40" xfId="0" applyFont="1" applyFill="1" applyBorder="1"/>
    <xf numFmtId="0" fontId="4" fillId="0" borderId="0" xfId="81" applyFont="1" applyBorder="1" applyAlignment="1">
      <alignment horizontal="center"/>
    </xf>
    <xf numFmtId="164" fontId="4" fillId="0" borderId="0" xfId="81" applyNumberFormat="1" applyFont="1" applyBorder="1" applyAlignment="1">
      <alignment horizontal="center"/>
    </xf>
    <xf numFmtId="0" fontId="18" fillId="0" borderId="25" xfId="85" applyFont="1" applyFill="1" applyBorder="1" applyAlignment="1">
      <alignment horizontal="center"/>
    </xf>
    <xf numFmtId="0" fontId="18" fillId="0" borderId="26" xfId="85" applyFont="1" applyFill="1" applyBorder="1" applyAlignment="1">
      <alignment horizontal="center"/>
    </xf>
    <xf numFmtId="0" fontId="18" fillId="0" borderId="27" xfId="85" applyFont="1" applyFill="1" applyBorder="1" applyAlignment="1">
      <alignment horizontal="center"/>
    </xf>
    <xf numFmtId="0" fontId="18" fillId="0" borderId="28" xfId="85" applyFont="1" applyFill="1" applyBorder="1" applyAlignment="1">
      <alignment horizontal="center"/>
    </xf>
    <xf numFmtId="0" fontId="18" fillId="0" borderId="0" xfId="85" applyFont="1" applyFill="1" applyBorder="1" applyAlignment="1">
      <alignment horizontal="center"/>
    </xf>
    <xf numFmtId="0" fontId="18" fillId="0" borderId="29" xfId="85" applyFont="1" applyFill="1" applyBorder="1" applyAlignment="1">
      <alignment horizontal="center"/>
    </xf>
    <xf numFmtId="0" fontId="18" fillId="0" borderId="78" xfId="85" applyFont="1" applyFill="1" applyBorder="1" applyAlignment="1">
      <alignment horizontal="center"/>
    </xf>
    <xf numFmtId="0" fontId="18" fillId="0" borderId="13" xfId="85" applyFont="1" applyFill="1" applyBorder="1" applyAlignment="1">
      <alignment horizontal="center"/>
    </xf>
    <xf numFmtId="0" fontId="18" fillId="0" borderId="93" xfId="85" applyFont="1" applyFill="1" applyBorder="1" applyAlignment="1">
      <alignment horizontal="center"/>
    </xf>
    <xf numFmtId="0" fontId="20" fillId="19" borderId="17" xfId="87" applyFont="1" applyFill="1" applyBorder="1" applyAlignment="1">
      <alignment horizontal="center" vertical="center" wrapText="1"/>
    </xf>
    <xf numFmtId="0" fontId="20" fillId="19" borderId="18" xfId="87" applyFont="1" applyFill="1" applyBorder="1" applyAlignment="1">
      <alignment horizontal="center" vertical="center" wrapText="1"/>
    </xf>
    <xf numFmtId="0" fontId="20" fillId="19" borderId="95" xfId="87" applyFont="1" applyFill="1" applyBorder="1" applyAlignment="1">
      <alignment horizontal="center" vertical="center" wrapText="1"/>
    </xf>
    <xf numFmtId="0" fontId="20" fillId="19" borderId="97" xfId="87" applyFont="1" applyFill="1" applyBorder="1" applyAlignment="1">
      <alignment horizontal="center" vertical="center" wrapText="1"/>
    </xf>
    <xf numFmtId="0" fontId="20" fillId="19" borderId="96" xfId="87" applyFont="1" applyFill="1" applyBorder="1" applyAlignment="1">
      <alignment horizontal="center" vertical="center" wrapText="1"/>
    </xf>
    <xf numFmtId="49" fontId="21" fillId="19" borderId="30" xfId="85" applyNumberFormat="1" applyFont="1" applyFill="1" applyBorder="1" applyAlignment="1">
      <alignment horizontal="center"/>
    </xf>
    <xf numFmtId="49" fontId="21" fillId="19" borderId="15" xfId="85" applyNumberFormat="1" applyFont="1" applyFill="1" applyBorder="1" applyAlignment="1">
      <alignment horizontal="center"/>
    </xf>
    <xf numFmtId="49" fontId="21" fillId="19" borderId="16" xfId="85" applyNumberFormat="1" applyFont="1" applyFill="1" applyBorder="1" applyAlignment="1">
      <alignment horizontal="center"/>
    </xf>
    <xf numFmtId="166" fontId="20" fillId="25" borderId="31" xfId="86" applyNumberFormat="1" applyFont="1" applyFill="1" applyBorder="1" applyAlignment="1">
      <alignment horizontal="center" vertical="center"/>
    </xf>
    <xf numFmtId="166" fontId="20" fillId="25" borderId="114" xfId="86" applyNumberFormat="1" applyFont="1" applyFill="1" applyBorder="1" applyAlignment="1">
      <alignment horizontal="center" vertical="center"/>
    </xf>
    <xf numFmtId="166" fontId="20" fillId="25" borderId="118" xfId="86" applyNumberFormat="1" applyFont="1" applyFill="1" applyBorder="1" applyAlignment="1">
      <alignment horizontal="center" vertical="center"/>
    </xf>
    <xf numFmtId="166" fontId="20" fillId="25" borderId="119" xfId="86" applyNumberFormat="1" applyFont="1" applyFill="1" applyBorder="1" applyAlignment="1">
      <alignment horizontal="center" vertical="center"/>
    </xf>
    <xf numFmtId="166" fontId="20" fillId="20" borderId="34" xfId="86" applyNumberFormat="1" applyFont="1" applyFill="1" applyBorder="1" applyAlignment="1">
      <alignment horizontal="center" vertical="center"/>
    </xf>
    <xf numFmtId="166" fontId="20" fillId="20" borderId="47" xfId="86" applyNumberFormat="1" applyFont="1" applyFill="1" applyBorder="1" applyAlignment="1">
      <alignment horizontal="center" vertical="center"/>
    </xf>
    <xf numFmtId="166" fontId="20" fillId="20" borderId="27" xfId="86" applyNumberFormat="1" applyFont="1" applyFill="1" applyBorder="1" applyAlignment="1">
      <alignment horizontal="center" vertical="center"/>
    </xf>
    <xf numFmtId="166" fontId="20" fillId="20" borderId="51" xfId="86" applyNumberFormat="1" applyFont="1" applyFill="1" applyBorder="1" applyAlignment="1">
      <alignment horizontal="center" vertical="center"/>
    </xf>
    <xf numFmtId="166" fontId="20" fillId="22" borderId="27" xfId="86" applyNumberFormat="1" applyFont="1" applyFill="1" applyBorder="1" applyAlignment="1">
      <alignment horizontal="center" vertical="center"/>
    </xf>
    <xf numFmtId="166" fontId="20" fillId="22" borderId="51" xfId="86" applyNumberFormat="1" applyFont="1" applyFill="1" applyBorder="1" applyAlignment="1">
      <alignment horizontal="center" vertical="center"/>
    </xf>
    <xf numFmtId="0" fontId="16" fillId="0" borderId="30" xfId="85" applyFont="1" applyFill="1" applyBorder="1" applyAlignment="1">
      <alignment horizontal="center"/>
    </xf>
    <xf numFmtId="0" fontId="16" fillId="0" borderId="15" xfId="85" applyFont="1" applyFill="1" applyBorder="1" applyAlignment="1">
      <alignment horizontal="center"/>
    </xf>
    <xf numFmtId="0" fontId="16" fillId="0" borderId="16" xfId="85" applyFont="1" applyFill="1" applyBorder="1" applyAlignment="1">
      <alignment horizontal="center"/>
    </xf>
    <xf numFmtId="0" fontId="20" fillId="20" borderId="102" xfId="86" applyFont="1" applyFill="1" applyBorder="1" applyAlignment="1">
      <alignment horizontal="center"/>
    </xf>
    <xf numFmtId="0" fontId="20" fillId="20" borderId="103" xfId="86" applyFont="1" applyFill="1" applyBorder="1" applyAlignment="1">
      <alignment horizontal="center"/>
    </xf>
    <xf numFmtId="0" fontId="20" fillId="20" borderId="104" xfId="86" applyFont="1" applyFill="1" applyBorder="1" applyAlignment="1">
      <alignment horizontal="center"/>
    </xf>
    <xf numFmtId="0" fontId="20" fillId="22" borderId="102" xfId="86" applyFont="1" applyFill="1" applyBorder="1" applyAlignment="1">
      <alignment horizontal="center"/>
    </xf>
    <xf numFmtId="0" fontId="20" fillId="22" borderId="103" xfId="86" applyFont="1" applyFill="1" applyBorder="1" applyAlignment="1">
      <alignment horizontal="center"/>
    </xf>
    <xf numFmtId="0" fontId="20" fillId="22" borderId="106" xfId="86" applyFont="1" applyFill="1" applyBorder="1" applyAlignment="1">
      <alignment horizontal="center"/>
    </xf>
    <xf numFmtId="166" fontId="20" fillId="22" borderId="107" xfId="86" applyNumberFormat="1" applyFont="1" applyFill="1" applyBorder="1" applyAlignment="1">
      <alignment horizontal="center" vertical="center"/>
    </xf>
    <xf numFmtId="166" fontId="20" fillId="22" borderId="46" xfId="86" applyNumberFormat="1" applyFont="1" applyFill="1" applyBorder="1" applyAlignment="1">
      <alignment horizontal="center" vertical="center"/>
    </xf>
    <xf numFmtId="0" fontId="16" fillId="0" borderId="98" xfId="0" applyFont="1" applyBorder="1" applyAlignment="1">
      <alignment horizontal="center"/>
    </xf>
    <xf numFmtId="0" fontId="16" fillId="0" borderId="99" xfId="0" applyFont="1" applyBorder="1" applyAlignment="1">
      <alignment horizontal="center"/>
    </xf>
    <xf numFmtId="0" fontId="16" fillId="0" borderId="100" xfId="0" applyFont="1" applyBorder="1" applyAlignment="1">
      <alignment horizontal="center"/>
    </xf>
    <xf numFmtId="0" fontId="18" fillId="0" borderId="25" xfId="0" applyFont="1" applyBorder="1" applyAlignment="1">
      <alignment horizontal="center"/>
    </xf>
    <xf numFmtId="0" fontId="18" fillId="0" borderId="26" xfId="0" applyFont="1" applyBorder="1" applyAlignment="1">
      <alignment horizontal="center"/>
    </xf>
    <xf numFmtId="0" fontId="18" fillId="0" borderId="27" xfId="0" applyFont="1" applyBorder="1" applyAlignment="1">
      <alignment horizontal="center"/>
    </xf>
    <xf numFmtId="0" fontId="18" fillId="0" borderId="28" xfId="0" applyFont="1" applyBorder="1" applyAlignment="1">
      <alignment horizontal="center"/>
    </xf>
    <xf numFmtId="0" fontId="18" fillId="0" borderId="0" xfId="0" applyFont="1" applyBorder="1" applyAlignment="1">
      <alignment horizontal="center"/>
    </xf>
    <xf numFmtId="0" fontId="18" fillId="0" borderId="29" xfId="0" applyFont="1" applyBorder="1" applyAlignment="1">
      <alignment horizontal="center"/>
    </xf>
    <xf numFmtId="0" fontId="18" fillId="0" borderId="78" xfId="0" applyFont="1" applyBorder="1" applyAlignment="1">
      <alignment horizontal="center"/>
    </xf>
    <xf numFmtId="0" fontId="18" fillId="0" borderId="13" xfId="0" applyFont="1" applyBorder="1" applyAlignment="1">
      <alignment horizontal="center"/>
    </xf>
    <xf numFmtId="0" fontId="18" fillId="0" borderId="93" xfId="0" applyFont="1" applyBorder="1" applyAlignment="1">
      <alignment horizontal="center"/>
    </xf>
    <xf numFmtId="1" fontId="20" fillId="23" borderId="27" xfId="86" applyNumberFormat="1" applyFont="1" applyFill="1" applyBorder="1" applyAlignment="1">
      <alignment horizontal="center" vertical="center"/>
    </xf>
    <xf numFmtId="1" fontId="20" fillId="23" borderId="51" xfId="86" applyNumberFormat="1" applyFont="1" applyFill="1" applyBorder="1" applyAlignment="1">
      <alignment horizontal="center" vertical="center"/>
    </xf>
    <xf numFmtId="0" fontId="21" fillId="20" borderId="105" xfId="86" applyFont="1" applyFill="1" applyBorder="1" applyAlignment="1">
      <alignment horizontal="center" vertical="center"/>
    </xf>
    <xf numFmtId="0" fontId="21" fillId="20" borderId="62" xfId="86" applyFont="1" applyFill="1" applyBorder="1" applyAlignment="1">
      <alignment horizontal="center" vertical="center"/>
    </xf>
    <xf numFmtId="0" fontId="21" fillId="20" borderId="65" xfId="86" applyFont="1" applyFill="1" applyBorder="1" applyAlignment="1">
      <alignment horizontal="center" vertical="center"/>
    </xf>
    <xf numFmtId="0" fontId="21" fillId="20" borderId="69" xfId="86" applyFont="1" applyFill="1" applyBorder="1" applyAlignment="1">
      <alignment horizontal="center" vertical="center"/>
    </xf>
    <xf numFmtId="0" fontId="21" fillId="20" borderId="13" xfId="86" applyFont="1" applyFill="1" applyBorder="1" applyAlignment="1">
      <alignment horizontal="center" vertical="center"/>
    </xf>
    <xf numFmtId="0" fontId="21" fillId="20" borderId="64" xfId="86" applyFont="1" applyFill="1" applyBorder="1" applyAlignment="1">
      <alignment horizontal="center" vertical="center"/>
    </xf>
    <xf numFmtId="0" fontId="21" fillId="22" borderId="105" xfId="86" applyFont="1" applyFill="1" applyBorder="1" applyAlignment="1">
      <alignment horizontal="center" vertical="center"/>
    </xf>
    <xf numFmtId="0" fontId="21" fillId="22" borderId="62" xfId="86" applyFont="1" applyFill="1" applyBorder="1" applyAlignment="1">
      <alignment horizontal="center" vertical="center"/>
    </xf>
    <xf numFmtId="0" fontId="21" fillId="22" borderId="65" xfId="86" applyFont="1" applyFill="1" applyBorder="1" applyAlignment="1">
      <alignment horizontal="center" vertical="center"/>
    </xf>
    <xf numFmtId="0" fontId="21" fillId="22" borderId="69" xfId="86" applyFont="1" applyFill="1" applyBorder="1" applyAlignment="1">
      <alignment horizontal="center" vertical="center"/>
    </xf>
    <xf numFmtId="0" fontId="21" fillId="22" borderId="13" xfId="86" applyFont="1" applyFill="1" applyBorder="1" applyAlignment="1">
      <alignment horizontal="center" vertical="center"/>
    </xf>
    <xf numFmtId="0" fontId="21" fillId="22" borderId="64" xfId="86" applyFont="1" applyFill="1" applyBorder="1" applyAlignment="1">
      <alignment horizontal="center" vertical="center"/>
    </xf>
    <xf numFmtId="0" fontId="21" fillId="23" borderId="105" xfId="86" applyFont="1" applyFill="1" applyBorder="1" applyAlignment="1">
      <alignment horizontal="center" vertical="center"/>
    </xf>
    <xf numFmtId="0" fontId="4" fillId="23" borderId="62" xfId="0" applyFont="1" applyFill="1" applyBorder="1" applyAlignment="1"/>
    <xf numFmtId="0" fontId="4" fillId="23" borderId="74" xfId="0" applyFont="1" applyFill="1" applyBorder="1" applyAlignment="1"/>
    <xf numFmtId="0" fontId="4" fillId="23" borderId="69" xfId="0" applyFont="1" applyFill="1" applyBorder="1" applyAlignment="1"/>
    <xf numFmtId="0" fontId="4" fillId="23" borderId="13" xfId="0" applyFont="1" applyFill="1" applyBorder="1" applyAlignment="1"/>
    <xf numFmtId="0" fontId="4" fillId="23" borderId="76" xfId="0" applyFont="1" applyFill="1" applyBorder="1" applyAlignment="1"/>
    <xf numFmtId="166" fontId="20" fillId="22" borderId="31" xfId="86" applyNumberFormat="1" applyFont="1" applyFill="1" applyBorder="1" applyAlignment="1">
      <alignment horizontal="center" vertical="center"/>
    </xf>
    <xf numFmtId="166" fontId="20" fillId="22" borderId="114" xfId="86" applyNumberFormat="1" applyFont="1" applyFill="1" applyBorder="1" applyAlignment="1">
      <alignment horizontal="center" vertical="center"/>
    </xf>
    <xf numFmtId="0" fontId="20" fillId="23" borderId="102" xfId="86" applyFont="1" applyFill="1" applyBorder="1" applyAlignment="1">
      <alignment horizontal="center"/>
    </xf>
    <xf numFmtId="0" fontId="20" fillId="23" borderId="106" xfId="86" applyFont="1" applyFill="1" applyBorder="1" applyAlignment="1">
      <alignment horizontal="center"/>
    </xf>
    <xf numFmtId="0" fontId="20" fillId="23" borderId="103" xfId="86" applyFont="1" applyFill="1" applyBorder="1" applyAlignment="1">
      <alignment horizontal="center"/>
    </xf>
    <xf numFmtId="1" fontId="20" fillId="23" borderId="38" xfId="86" applyNumberFormat="1" applyFont="1" applyFill="1" applyBorder="1" applyAlignment="1">
      <alignment horizontal="center" vertical="center"/>
    </xf>
    <xf numFmtId="1" fontId="20" fillId="23" borderId="101" xfId="86" applyNumberFormat="1" applyFont="1" applyFill="1" applyBorder="1" applyAlignment="1">
      <alignment horizontal="center" vertical="center"/>
    </xf>
    <xf numFmtId="1" fontId="20" fillId="23" borderId="10" xfId="86" applyNumberFormat="1" applyFont="1" applyFill="1" applyBorder="1" applyAlignment="1">
      <alignment horizontal="center" vertical="center"/>
    </xf>
    <xf numFmtId="1" fontId="20" fillId="23" borderId="12" xfId="86" applyNumberFormat="1" applyFont="1" applyFill="1" applyBorder="1" applyAlignment="1">
      <alignment horizontal="center" vertical="center"/>
    </xf>
    <xf numFmtId="166" fontId="20" fillId="22" borderId="10" xfId="86" applyNumberFormat="1" applyFont="1" applyFill="1" applyBorder="1" applyAlignment="1">
      <alignment horizontal="center" vertical="center"/>
    </xf>
    <xf numFmtId="166" fontId="20" fillId="22" borderId="12" xfId="86" applyNumberFormat="1" applyFont="1" applyFill="1" applyBorder="1" applyAlignment="1">
      <alignment horizontal="center" vertical="center"/>
    </xf>
    <xf numFmtId="0" fontId="20" fillId="20" borderId="108" xfId="86" applyFont="1" applyFill="1" applyBorder="1" applyAlignment="1">
      <alignment horizontal="center"/>
    </xf>
    <xf numFmtId="0" fontId="20" fillId="22" borderId="108" xfId="86" applyFont="1" applyFill="1" applyBorder="1" applyAlignment="1">
      <alignment horizontal="center"/>
    </xf>
    <xf numFmtId="0" fontId="21" fillId="23" borderId="73" xfId="86" applyFont="1" applyFill="1" applyBorder="1" applyAlignment="1">
      <alignment horizontal="center" vertical="center"/>
    </xf>
    <xf numFmtId="0" fontId="4" fillId="23" borderId="92" xfId="0" applyFont="1" applyFill="1" applyBorder="1" applyAlignment="1"/>
    <xf numFmtId="0" fontId="20" fillId="21" borderId="107" xfId="86" applyFont="1" applyFill="1" applyBorder="1" applyAlignment="1">
      <alignment horizontal="center" vertical="center"/>
    </xf>
    <xf numFmtId="0" fontId="20" fillId="21" borderId="46" xfId="86" applyFont="1" applyFill="1" applyBorder="1" applyAlignment="1">
      <alignment horizontal="center" vertical="center"/>
    </xf>
    <xf numFmtId="166" fontId="20" fillId="23" borderId="107" xfId="86" applyNumberFormat="1" applyFont="1" applyFill="1" applyBorder="1" applyAlignment="1">
      <alignment horizontal="center" vertical="center"/>
    </xf>
    <xf numFmtId="166" fontId="20" fillId="23" borderId="46" xfId="86" applyNumberFormat="1" applyFont="1" applyFill="1" applyBorder="1" applyAlignment="1">
      <alignment horizontal="center" vertical="center"/>
    </xf>
    <xf numFmtId="0" fontId="21" fillId="22" borderId="73" xfId="86" applyFont="1" applyFill="1" applyBorder="1" applyAlignment="1">
      <alignment horizontal="center" vertical="center"/>
    </xf>
    <xf numFmtId="0" fontId="21" fillId="22" borderId="74" xfId="86" applyFont="1" applyFill="1" applyBorder="1" applyAlignment="1">
      <alignment horizontal="center" vertical="center"/>
    </xf>
    <xf numFmtId="0" fontId="21" fillId="22" borderId="92" xfId="86" applyFont="1" applyFill="1" applyBorder="1" applyAlignment="1">
      <alignment horizontal="center" vertical="center"/>
    </xf>
    <xf numFmtId="0" fontId="21" fillId="22" borderId="76" xfId="86" applyFont="1" applyFill="1" applyBorder="1" applyAlignment="1">
      <alignment horizontal="center" vertical="center"/>
    </xf>
    <xf numFmtId="0" fontId="20" fillId="23" borderId="25" xfId="86" applyFont="1" applyFill="1" applyBorder="1" applyAlignment="1">
      <alignment horizontal="center"/>
    </xf>
    <xf numFmtId="0" fontId="20" fillId="23" borderId="87" xfId="86" applyFont="1" applyFill="1" applyBorder="1" applyAlignment="1">
      <alignment horizontal="center"/>
    </xf>
    <xf numFmtId="0" fontId="21" fillId="20" borderId="94" xfId="86" applyFont="1" applyFill="1" applyBorder="1" applyAlignment="1">
      <alignment horizontal="center" vertical="center"/>
    </xf>
    <xf numFmtId="0" fontId="21" fillId="20" borderId="78" xfId="86" applyFont="1" applyFill="1" applyBorder="1" applyAlignment="1">
      <alignment horizontal="center" vertical="center"/>
    </xf>
    <xf numFmtId="166" fontId="20" fillId="25" borderId="117" xfId="86" applyNumberFormat="1" applyFont="1" applyFill="1" applyBorder="1" applyAlignment="1">
      <alignment horizontal="center" vertical="center"/>
    </xf>
    <xf numFmtId="166" fontId="20" fillId="25" borderId="83" xfId="86" applyNumberFormat="1" applyFont="1" applyFill="1" applyBorder="1" applyAlignment="1">
      <alignment horizontal="center" vertical="center"/>
    </xf>
    <xf numFmtId="0" fontId="20" fillId="23" borderId="27" xfId="71" applyFont="1" applyFill="1" applyBorder="1" applyAlignment="1">
      <alignment horizontal="center" vertical="center"/>
    </xf>
    <xf numFmtId="0" fontId="20" fillId="23" borderId="93" xfId="71" applyFont="1" applyFill="1" applyBorder="1" applyAlignment="1">
      <alignment horizontal="center" vertical="center"/>
    </xf>
    <xf numFmtId="0" fontId="20" fillId="21" borderId="107" xfId="71" applyFont="1" applyFill="1" applyBorder="1" applyAlignment="1">
      <alignment horizontal="center" vertical="center"/>
    </xf>
    <xf numFmtId="0" fontId="20" fillId="21" borderId="49" xfId="71" applyFont="1" applyFill="1" applyBorder="1" applyAlignment="1">
      <alignment horizontal="center" vertical="center"/>
    </xf>
    <xf numFmtId="1" fontId="28" fillId="0" borderId="30" xfId="0" applyNumberFormat="1" applyFont="1" applyFill="1" applyBorder="1" applyAlignment="1">
      <alignment horizontal="center"/>
    </xf>
    <xf numFmtId="1" fontId="28" fillId="0" borderId="15" xfId="0" applyNumberFormat="1" applyFont="1" applyFill="1" applyBorder="1" applyAlignment="1">
      <alignment horizontal="center"/>
    </xf>
    <xf numFmtId="1" fontId="28" fillId="0" borderId="16" xfId="0" applyNumberFormat="1" applyFont="1" applyFill="1" applyBorder="1" applyAlignment="1">
      <alignment horizontal="center"/>
    </xf>
    <xf numFmtId="0" fontId="26" fillId="22" borderId="108" xfId="71" applyFont="1" applyFill="1" applyBorder="1" applyAlignment="1">
      <alignment horizontal="center"/>
    </xf>
    <xf numFmtId="0" fontId="20" fillId="25" borderId="34" xfId="71" applyFont="1" applyFill="1" applyBorder="1" applyAlignment="1">
      <alignment horizontal="center" vertical="center"/>
    </xf>
    <xf numFmtId="0" fontId="20" fillId="25" borderId="40" xfId="71" applyFont="1" applyFill="1" applyBorder="1" applyAlignment="1">
      <alignment horizontal="center" vertical="center"/>
    </xf>
    <xf numFmtId="0" fontId="21" fillId="20" borderId="110" xfId="71" applyFont="1" applyFill="1" applyBorder="1" applyAlignment="1">
      <alignment horizontal="center"/>
    </xf>
    <xf numFmtId="0" fontId="21" fillId="20" borderId="97" xfId="71" applyFont="1" applyFill="1" applyBorder="1" applyAlignment="1">
      <alignment horizontal="center"/>
    </xf>
    <xf numFmtId="0" fontId="21" fillId="20" borderId="109" xfId="71" applyFont="1" applyFill="1" applyBorder="1" applyAlignment="1">
      <alignment horizontal="center"/>
    </xf>
    <xf numFmtId="0" fontId="20" fillId="23" borderId="107" xfId="71" applyFont="1" applyFill="1" applyBorder="1" applyAlignment="1">
      <alignment horizontal="center" vertical="center"/>
    </xf>
    <xf numFmtId="0" fontId="20" fillId="23" borderId="44" xfId="71" applyFont="1" applyFill="1" applyBorder="1" applyAlignment="1">
      <alignment horizontal="center" vertical="center"/>
    </xf>
    <xf numFmtId="166" fontId="20" fillId="26" borderId="115" xfId="86" applyNumberFormat="1" applyFont="1" applyFill="1" applyBorder="1" applyAlignment="1">
      <alignment horizontal="center" vertical="center"/>
    </xf>
    <xf numFmtId="166" fontId="20" fillId="26" borderId="91" xfId="86" applyNumberFormat="1" applyFont="1" applyFill="1" applyBorder="1" applyAlignment="1">
      <alignment horizontal="center" vertical="center"/>
    </xf>
    <xf numFmtId="166" fontId="20" fillId="27" borderId="115" xfId="86" applyNumberFormat="1" applyFont="1" applyFill="1" applyBorder="1" applyAlignment="1">
      <alignment horizontal="center" vertical="center"/>
    </xf>
    <xf numFmtId="166" fontId="20" fillId="27" borderId="91" xfId="86" applyNumberFormat="1" applyFont="1" applyFill="1" applyBorder="1" applyAlignment="1">
      <alignment horizontal="center" vertical="center"/>
    </xf>
    <xf numFmtId="0" fontId="20" fillId="0" borderId="94" xfId="0" applyFont="1" applyFill="1" applyBorder="1" applyAlignment="1">
      <alignment horizontal="center"/>
    </xf>
    <xf numFmtId="0" fontId="20" fillId="0" borderId="62" xfId="0" applyFont="1" applyFill="1" applyBorder="1" applyAlignment="1">
      <alignment horizontal="center"/>
    </xf>
    <xf numFmtId="0" fontId="20" fillId="0" borderId="59" xfId="0" applyFont="1" applyFill="1" applyBorder="1" applyAlignment="1">
      <alignment horizontal="center"/>
    </xf>
    <xf numFmtId="0" fontId="20" fillId="20" borderId="27" xfId="71" applyFont="1" applyFill="1" applyBorder="1" applyAlignment="1">
      <alignment horizontal="center" vertical="center"/>
    </xf>
    <xf numFmtId="0" fontId="20" fillId="20" borderId="93" xfId="71" applyFont="1" applyFill="1" applyBorder="1" applyAlignment="1">
      <alignment horizontal="center" vertical="center"/>
    </xf>
    <xf numFmtId="0" fontId="20" fillId="20" borderId="26" xfId="71" applyFont="1" applyFill="1" applyBorder="1" applyAlignment="1">
      <alignment horizontal="center" vertical="center"/>
    </xf>
    <xf numFmtId="0" fontId="20" fillId="20" borderId="13" xfId="71" applyFont="1" applyFill="1" applyBorder="1" applyAlignment="1">
      <alignment horizontal="center" vertical="center"/>
    </xf>
    <xf numFmtId="0" fontId="20" fillId="25" borderId="26" xfId="71" applyFont="1" applyFill="1" applyBorder="1" applyAlignment="1">
      <alignment horizontal="center" vertical="center"/>
    </xf>
    <xf numFmtId="0" fontId="20" fillId="25" borderId="13" xfId="71" applyFont="1" applyFill="1" applyBorder="1" applyAlignment="1">
      <alignment horizontal="center" vertical="center"/>
    </xf>
    <xf numFmtId="0" fontId="20" fillId="25" borderId="27" xfId="71" applyFont="1" applyFill="1" applyBorder="1" applyAlignment="1">
      <alignment horizontal="center" vertical="center"/>
    </xf>
    <xf numFmtId="0" fontId="20" fillId="25" borderId="93" xfId="71" applyFont="1" applyFill="1" applyBorder="1" applyAlignment="1">
      <alignment horizontal="center" vertical="center"/>
    </xf>
    <xf numFmtId="0" fontId="26" fillId="25" borderId="108" xfId="71" applyFont="1" applyFill="1" applyBorder="1" applyAlignment="1">
      <alignment horizontal="center" vertical="center"/>
    </xf>
    <xf numFmtId="0" fontId="26" fillId="25" borderId="104" xfId="71" applyFont="1" applyFill="1" applyBorder="1" applyAlignment="1">
      <alignment horizontal="center" vertical="center"/>
    </xf>
    <xf numFmtId="0" fontId="20" fillId="20" borderId="34" xfId="71" applyFont="1" applyFill="1" applyBorder="1" applyAlignment="1">
      <alignment horizontal="center" vertical="center"/>
    </xf>
    <xf numFmtId="0" fontId="20" fillId="20" borderId="40" xfId="71" applyFont="1" applyFill="1" applyBorder="1" applyAlignment="1">
      <alignment horizontal="center" vertical="center"/>
    </xf>
    <xf numFmtId="0" fontId="26" fillId="20" borderId="108" xfId="71" applyFont="1" applyFill="1" applyBorder="1" applyAlignment="1">
      <alignment horizontal="center" vertical="center"/>
    </xf>
    <xf numFmtId="0" fontId="20" fillId="0" borderId="74" xfId="0" applyFont="1" applyFill="1" applyBorder="1" applyAlignment="1">
      <alignment horizontal="center"/>
    </xf>
    <xf numFmtId="0" fontId="20" fillId="23" borderId="34" xfId="71" applyFont="1" applyFill="1" applyBorder="1" applyAlignment="1">
      <alignment horizontal="center" vertical="center"/>
    </xf>
    <xf numFmtId="0" fontId="20" fillId="23" borderId="40" xfId="71" applyFont="1" applyFill="1" applyBorder="1" applyAlignment="1">
      <alignment horizontal="center" vertical="center"/>
    </xf>
    <xf numFmtId="0" fontId="26" fillId="23" borderId="102" xfId="71" applyFont="1" applyFill="1" applyBorder="1" applyAlignment="1">
      <alignment horizontal="center"/>
    </xf>
    <xf numFmtId="0" fontId="26" fillId="23" borderId="106" xfId="71" applyFont="1" applyFill="1" applyBorder="1" applyAlignment="1">
      <alignment horizontal="center"/>
    </xf>
    <xf numFmtId="0" fontId="21" fillId="22" borderId="95" xfId="71" applyFont="1" applyFill="1" applyBorder="1" applyAlignment="1">
      <alignment horizontal="center"/>
    </xf>
    <xf numFmtId="0" fontId="21" fillId="22" borderId="97" xfId="71" applyFont="1" applyFill="1" applyBorder="1" applyAlignment="1">
      <alignment horizontal="center"/>
    </xf>
    <xf numFmtId="0" fontId="21" fillId="22" borderId="96" xfId="71" applyFont="1" applyFill="1" applyBorder="1" applyAlignment="1">
      <alignment horizontal="center"/>
    </xf>
    <xf numFmtId="0" fontId="21" fillId="23" borderId="95" xfId="71" applyFont="1" applyFill="1" applyBorder="1" applyAlignment="1">
      <alignment horizontal="center"/>
    </xf>
    <xf numFmtId="0" fontId="21" fillId="23" borderId="97" xfId="71" applyFont="1" applyFill="1" applyBorder="1" applyAlignment="1">
      <alignment horizontal="center"/>
    </xf>
    <xf numFmtId="0" fontId="21" fillId="23" borderId="96" xfId="71" applyFont="1" applyFill="1" applyBorder="1" applyAlignment="1">
      <alignment horizontal="center"/>
    </xf>
    <xf numFmtId="0" fontId="20" fillId="22" borderId="107" xfId="71" applyFont="1" applyFill="1" applyBorder="1" applyAlignment="1">
      <alignment horizontal="center" vertical="center"/>
    </xf>
    <xf numFmtId="0" fontId="20" fillId="22" borderId="49" xfId="71" applyFont="1" applyFill="1" applyBorder="1" applyAlignment="1">
      <alignment horizontal="center" vertical="center"/>
    </xf>
    <xf numFmtId="0" fontId="20" fillId="22" borderId="34" xfId="71" applyFont="1" applyFill="1" applyBorder="1" applyAlignment="1">
      <alignment horizontal="center" vertical="center"/>
    </xf>
    <xf numFmtId="0" fontId="20" fillId="22" borderId="40" xfId="71" applyFont="1" applyFill="1" applyBorder="1" applyAlignment="1">
      <alignment horizontal="center" vertical="center"/>
    </xf>
    <xf numFmtId="0" fontId="26" fillId="22" borderId="102" xfId="71" applyFont="1" applyFill="1" applyBorder="1" applyAlignment="1">
      <alignment horizontal="center"/>
    </xf>
    <xf numFmtId="0" fontId="26" fillId="22" borderId="106" xfId="71" applyFont="1" applyFill="1" applyBorder="1" applyAlignment="1">
      <alignment horizontal="center"/>
    </xf>
    <xf numFmtId="0" fontId="21" fillId="0" borderId="30" xfId="70" applyFont="1" applyFill="1" applyBorder="1" applyAlignment="1">
      <alignment horizontal="center"/>
    </xf>
    <xf numFmtId="0" fontId="21" fillId="0" borderId="15" xfId="70" applyFont="1" applyFill="1" applyBorder="1" applyAlignment="1">
      <alignment horizontal="center"/>
    </xf>
    <xf numFmtId="0" fontId="21" fillId="0" borderId="16" xfId="70" applyFont="1" applyFill="1" applyBorder="1" applyAlignment="1">
      <alignment horizontal="center"/>
    </xf>
    <xf numFmtId="0" fontId="20" fillId="22" borderId="27" xfId="71" applyFont="1" applyFill="1" applyBorder="1" applyAlignment="1">
      <alignment horizontal="center" vertical="center"/>
    </xf>
    <xf numFmtId="0" fontId="20" fillId="22" borderId="93" xfId="71" applyFont="1" applyFill="1" applyBorder="1" applyAlignment="1">
      <alignment horizontal="center" vertical="center"/>
    </xf>
    <xf numFmtId="0" fontId="16" fillId="20" borderId="97" xfId="79" applyFont="1" applyFill="1" applyBorder="1" applyAlignment="1">
      <alignment horizontal="center" vertical="center"/>
    </xf>
    <xf numFmtId="0" fontId="16" fillId="20" borderId="109" xfId="79" applyFont="1" applyFill="1" applyBorder="1" applyAlignment="1">
      <alignment horizontal="center" vertical="center"/>
    </xf>
    <xf numFmtId="0" fontId="18" fillId="0" borderId="25" xfId="77" applyFont="1" applyFill="1" applyBorder="1" applyAlignment="1">
      <alignment horizontal="center"/>
    </xf>
    <xf numFmtId="0" fontId="18" fillId="0" borderId="26" xfId="77" applyFont="1" applyFill="1" applyBorder="1" applyAlignment="1">
      <alignment horizontal="center"/>
    </xf>
    <xf numFmtId="0" fontId="18" fillId="0" borderId="27" xfId="77" applyFont="1" applyFill="1" applyBorder="1" applyAlignment="1">
      <alignment horizontal="center"/>
    </xf>
    <xf numFmtId="0" fontId="18" fillId="0" borderId="78" xfId="77" applyFont="1" applyFill="1" applyBorder="1" applyAlignment="1">
      <alignment horizontal="center"/>
    </xf>
    <xf numFmtId="0" fontId="18" fillId="0" borderId="13" xfId="77" applyFont="1" applyFill="1" applyBorder="1" applyAlignment="1">
      <alignment horizontal="center"/>
    </xf>
    <xf numFmtId="0" fontId="18" fillId="0" borderId="93" xfId="77" applyFont="1" applyFill="1" applyBorder="1" applyAlignment="1">
      <alignment horizontal="center"/>
    </xf>
    <xf numFmtId="0" fontId="20" fillId="21" borderId="41" xfId="79" applyFont="1" applyFill="1" applyBorder="1" applyAlignment="1">
      <alignment horizontal="center" wrapText="1"/>
    </xf>
    <xf numFmtId="0" fontId="20" fillId="21" borderId="49" xfId="79" applyFont="1" applyFill="1" applyBorder="1" applyAlignment="1">
      <alignment horizontal="center" wrapText="1"/>
    </xf>
    <xf numFmtId="49" fontId="16" fillId="21" borderId="111" xfId="79" applyNumberFormat="1" applyFont="1" applyFill="1" applyBorder="1" applyAlignment="1">
      <alignment horizontal="center" vertical="center"/>
    </xf>
    <xf numFmtId="49" fontId="16" fillId="21" borderId="112" xfId="79" applyNumberFormat="1" applyFont="1" applyFill="1" applyBorder="1" applyAlignment="1">
      <alignment horizontal="center" vertical="center"/>
    </xf>
    <xf numFmtId="0" fontId="16" fillId="22" borderId="97" xfId="79" applyFont="1" applyFill="1" applyBorder="1" applyAlignment="1">
      <alignment horizontal="center" vertical="center"/>
    </xf>
    <xf numFmtId="0" fontId="16" fillId="22" borderId="109" xfId="79" applyFont="1" applyFill="1" applyBorder="1" applyAlignment="1">
      <alignment horizontal="center" vertical="center"/>
    </xf>
    <xf numFmtId="0" fontId="16" fillId="23" borderId="113" xfId="79" applyFont="1" applyFill="1" applyBorder="1" applyAlignment="1">
      <alignment horizontal="center" vertical="center"/>
    </xf>
    <xf numFmtId="0" fontId="16" fillId="23" borderId="97" xfId="79" applyFont="1" applyFill="1" applyBorder="1" applyAlignment="1">
      <alignment horizontal="center" vertical="center"/>
    </xf>
    <xf numFmtId="0" fontId="16" fillId="23" borderId="109" xfId="79" applyFont="1" applyFill="1" applyBorder="1" applyAlignment="1">
      <alignment horizontal="center" vertical="center"/>
    </xf>
    <xf numFmtId="0" fontId="21" fillId="20" borderId="113" xfId="69" applyFont="1" applyFill="1" applyBorder="1" applyAlignment="1">
      <alignment horizontal="center" vertical="center"/>
    </xf>
    <xf numFmtId="0" fontId="21" fillId="20" borderId="97" xfId="69" applyFont="1" applyFill="1" applyBorder="1" applyAlignment="1">
      <alignment horizontal="center" vertical="center"/>
    </xf>
    <xf numFmtId="0" fontId="21" fillId="22" borderId="113" xfId="69" applyFont="1" applyFill="1" applyBorder="1" applyAlignment="1">
      <alignment horizontal="center" vertical="center"/>
    </xf>
    <xf numFmtId="0" fontId="21" fillId="22" borderId="97" xfId="69" applyFont="1" applyFill="1" applyBorder="1" applyAlignment="1">
      <alignment horizontal="center" vertical="center"/>
    </xf>
    <xf numFmtId="0" fontId="21" fillId="22" borderId="109" xfId="69" applyFont="1" applyFill="1" applyBorder="1" applyAlignment="1">
      <alignment horizontal="center" vertical="center"/>
    </xf>
    <xf numFmtId="0" fontId="21" fillId="23" borderId="113" xfId="69" applyFont="1" applyFill="1" applyBorder="1" applyAlignment="1">
      <alignment horizontal="center" vertical="center"/>
    </xf>
    <xf numFmtId="0" fontId="21" fillId="23" borderId="97" xfId="69" applyFont="1" applyFill="1" applyBorder="1" applyAlignment="1">
      <alignment horizontal="center" vertical="center"/>
    </xf>
    <xf numFmtId="0" fontId="21" fillId="23" borderId="96" xfId="69" applyFont="1" applyFill="1" applyBorder="1" applyAlignment="1">
      <alignment horizontal="center" vertical="center"/>
    </xf>
    <xf numFmtId="49" fontId="18" fillId="0" borderId="25" xfId="83" applyNumberFormat="1" applyFont="1" applyFill="1" applyBorder="1" applyAlignment="1">
      <alignment horizontal="center"/>
    </xf>
    <xf numFmtId="49" fontId="18" fillId="0" borderId="26" xfId="83" applyNumberFormat="1" applyFont="1" applyFill="1" applyBorder="1" applyAlignment="1">
      <alignment horizontal="center"/>
    </xf>
    <xf numFmtId="49" fontId="18" fillId="0" borderId="27" xfId="83" applyNumberFormat="1" applyFont="1" applyFill="1" applyBorder="1" applyAlignment="1">
      <alignment horizontal="center"/>
    </xf>
    <xf numFmtId="49" fontId="18" fillId="0" borderId="28" xfId="83" applyNumberFormat="1" applyFont="1" applyFill="1" applyBorder="1" applyAlignment="1">
      <alignment horizontal="center"/>
    </xf>
    <xf numFmtId="49" fontId="18" fillId="0" borderId="0" xfId="83" applyNumberFormat="1" applyFont="1" applyFill="1" applyBorder="1" applyAlignment="1">
      <alignment horizontal="center"/>
    </xf>
    <xf numFmtId="49" fontId="18" fillId="0" borderId="29" xfId="83" applyNumberFormat="1" applyFont="1" applyFill="1" applyBorder="1" applyAlignment="1">
      <alignment horizontal="center"/>
    </xf>
    <xf numFmtId="49" fontId="18" fillId="0" borderId="78" xfId="83" applyNumberFormat="1" applyFont="1" applyFill="1" applyBorder="1" applyAlignment="1">
      <alignment horizontal="center"/>
    </xf>
    <xf numFmtId="49" fontId="18" fillId="0" borderId="13" xfId="83" applyNumberFormat="1" applyFont="1" applyFill="1" applyBorder="1" applyAlignment="1">
      <alignment horizontal="center"/>
    </xf>
    <xf numFmtId="49" fontId="18" fillId="0" borderId="93" xfId="83" applyNumberFormat="1" applyFont="1" applyFill="1" applyBorder="1" applyAlignment="1">
      <alignment horizontal="center"/>
    </xf>
    <xf numFmtId="0" fontId="20" fillId="0" borderId="0" xfId="0" applyFont="1" applyAlignment="1">
      <alignment horizontal="center"/>
    </xf>
  </cellXfs>
  <cellStyles count="10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B000000}"/>
    <cellStyle name="Comma 2 2" xfId="29" xr:uid="{00000000-0005-0000-0000-00001C000000}"/>
    <cellStyle name="Comma 2 2 2" xfId="30" xr:uid="{00000000-0005-0000-0000-00001D000000}"/>
    <cellStyle name="Comma 2 3" xfId="31" xr:uid="{00000000-0005-0000-0000-00001E000000}"/>
    <cellStyle name="Comma 2 3 2" xfId="32" xr:uid="{00000000-0005-0000-0000-00001F000000}"/>
    <cellStyle name="Explanatory Text 2" xfId="33" xr:uid="{00000000-0005-0000-0000-000020000000}"/>
    <cellStyle name="Good 2" xfId="34" xr:uid="{00000000-0005-0000-0000-000021000000}"/>
    <cellStyle name="Heading 1" xfId="35" builtinId="16" customBuiltin="1"/>
    <cellStyle name="Heading 1 2" xfId="36" xr:uid="{00000000-0005-0000-0000-000023000000}"/>
    <cellStyle name="Heading 2" xfId="37" builtinId="17" customBuiltin="1"/>
    <cellStyle name="Heading 2 2" xfId="38" xr:uid="{00000000-0005-0000-0000-000025000000}"/>
    <cellStyle name="Heading 3" xfId="39" builtinId="18" customBuiltin="1"/>
    <cellStyle name="Heading 3 2" xfId="40" xr:uid="{00000000-0005-0000-0000-000027000000}"/>
    <cellStyle name="Heading 4" xfId="41" builtinId="19" customBuiltin="1"/>
    <cellStyle name="Heading 4 2" xfId="42" xr:uid="{00000000-0005-0000-0000-000029000000}"/>
    <cellStyle name="Input 2" xfId="43" xr:uid="{00000000-0005-0000-0000-00002A000000}"/>
    <cellStyle name="Linked Cell" xfId="44" builtinId="24" customBuiltin="1"/>
    <cellStyle name="Linked Cell 2" xfId="45" xr:uid="{00000000-0005-0000-0000-00002C000000}"/>
    <cellStyle name="Neutral 2" xfId="46" xr:uid="{00000000-0005-0000-0000-00002D000000}"/>
    <cellStyle name="Normal" xfId="0" builtinId="0"/>
    <cellStyle name="Normal 10" xfId="47" xr:uid="{00000000-0005-0000-0000-00002F000000}"/>
    <cellStyle name="Normal 11" xfId="48" xr:uid="{00000000-0005-0000-0000-000030000000}"/>
    <cellStyle name="Normal 12" xfId="49" xr:uid="{00000000-0005-0000-0000-000031000000}"/>
    <cellStyle name="Normal 13" xfId="50" xr:uid="{00000000-0005-0000-0000-000032000000}"/>
    <cellStyle name="Normal 14" xfId="103" xr:uid="{28253B9B-75BF-4F42-91C9-BA33CB1393C4}"/>
    <cellStyle name="Normal 2" xfId="51" xr:uid="{00000000-0005-0000-0000-000033000000}"/>
    <cellStyle name="Normal 2 2" xfId="52" xr:uid="{00000000-0005-0000-0000-000034000000}"/>
    <cellStyle name="Normal 2 2 2" xfId="53" xr:uid="{00000000-0005-0000-0000-000035000000}"/>
    <cellStyle name="Normal 2 3" xfId="54" xr:uid="{00000000-0005-0000-0000-000036000000}"/>
    <cellStyle name="Normal 3" xfId="55" xr:uid="{00000000-0005-0000-0000-000037000000}"/>
    <cellStyle name="Normal 3 2" xfId="56" xr:uid="{00000000-0005-0000-0000-000038000000}"/>
    <cellStyle name="Normal 4" xfId="57" xr:uid="{00000000-0005-0000-0000-000039000000}"/>
    <cellStyle name="Normal 4 2" xfId="58" xr:uid="{00000000-0005-0000-0000-00003A000000}"/>
    <cellStyle name="Normal 5" xfId="59" xr:uid="{00000000-0005-0000-0000-00003B000000}"/>
    <cellStyle name="Normal 5 2" xfId="60" xr:uid="{00000000-0005-0000-0000-00003C000000}"/>
    <cellStyle name="Normal 6" xfId="61" xr:uid="{00000000-0005-0000-0000-00003D000000}"/>
    <cellStyle name="Normal 7" xfId="62" xr:uid="{00000000-0005-0000-0000-00003E000000}"/>
    <cellStyle name="Normal 7 2" xfId="63" xr:uid="{00000000-0005-0000-0000-00003F000000}"/>
    <cellStyle name="Normal 8" xfId="64" xr:uid="{00000000-0005-0000-0000-000040000000}"/>
    <cellStyle name="Normal 8 2" xfId="65" xr:uid="{00000000-0005-0000-0000-000041000000}"/>
    <cellStyle name="Normal 9" xfId="66" xr:uid="{00000000-0005-0000-0000-000042000000}"/>
    <cellStyle name="Normal_  Routemiles_1" xfId="67" xr:uid="{00000000-0005-0000-0000-000043000000}"/>
    <cellStyle name="Normal_Dv991205" xfId="68" xr:uid="{00000000-0005-0000-0000-000044000000}"/>
    <cellStyle name="Normal_Dv991205_Mihrdiv" xfId="69" xr:uid="{00000000-0005-0000-0000-000045000000}"/>
    <cellStyle name="Normal_Eq991205" xfId="70" xr:uid="{00000000-0005-0000-0000-000046000000}"/>
    <cellStyle name="Normal_Eq991205_Eqline" xfId="71" xr:uid="{00000000-0005-0000-0000-000047000000}"/>
    <cellStyle name="Normal_Eqline" xfId="72" xr:uid="{00000000-0005-0000-0000-000048000000}"/>
    <cellStyle name="Normal_Eqline_1" xfId="73" xr:uid="{00000000-0005-0000-0000-000049000000}"/>
    <cellStyle name="Normal_Eqline_1_Eqline" xfId="74" xr:uid="{00000000-0005-0000-0000-00004A000000}"/>
    <cellStyle name="Normal_Mihrline" xfId="75" xr:uid="{00000000-0005-0000-0000-00004B000000}"/>
    <cellStyle name="Normal_Mihrline_Mihrline" xfId="76" xr:uid="{00000000-0005-0000-0000-00004D000000}"/>
    <cellStyle name="Normal_Po991205" xfId="77" xr:uid="{00000000-0005-0000-0000-00004E000000}"/>
    <cellStyle name="Normal_Po991205_Mihrdiv" xfId="78" xr:uid="{00000000-0005-0000-0000-00004F000000}"/>
    <cellStyle name="Normal_Po991205_Podiv" xfId="79" xr:uid="{00000000-0005-0000-0000-000050000000}"/>
    <cellStyle name="Normal_Podiv" xfId="80" xr:uid="{00000000-0005-0000-0000-000051000000}"/>
    <cellStyle name="Normal_Route Name and One Way Miles for 6-24-07 Draft2" xfId="81" xr:uid="{00000000-0005-0000-0000-000053000000}"/>
    <cellStyle name="Normal_RPT424.d071216 working copy" xfId="82" xr:uid="{00000000-0005-0000-0000-000054000000}"/>
    <cellStyle name="Normal_Rt991205" xfId="83" xr:uid="{00000000-0005-0000-0000-000055000000}"/>
    <cellStyle name="Normal_ScheduleNumbers.D021215" xfId="84" xr:uid="{00000000-0005-0000-0000-000056000000}"/>
    <cellStyle name="Normal_Sy991205" xfId="85" xr:uid="{00000000-0005-0000-0000-000057000000}"/>
    <cellStyle name="Normal_Sy991205_Mihrline" xfId="86" xr:uid="{00000000-0005-0000-0000-000058000000}"/>
    <cellStyle name="Normal_Sy991205_System" xfId="87" xr:uid="{00000000-0005-0000-0000-000059000000}"/>
    <cellStyle name="Normal_System" xfId="88" xr:uid="{00000000-0005-0000-0000-00005A000000}"/>
    <cellStyle name="Note 2" xfId="89" xr:uid="{00000000-0005-0000-0000-00005B000000}"/>
    <cellStyle name="Note 2 2" xfId="90" xr:uid="{00000000-0005-0000-0000-00005C000000}"/>
    <cellStyle name="Note 2 2 2" xfId="91" xr:uid="{00000000-0005-0000-0000-00005D000000}"/>
    <cellStyle name="Note 2 3" xfId="92" xr:uid="{00000000-0005-0000-0000-00005E000000}"/>
    <cellStyle name="Note 3" xfId="93" xr:uid="{00000000-0005-0000-0000-00005F000000}"/>
    <cellStyle name="Note 3 2" xfId="94" xr:uid="{00000000-0005-0000-0000-000060000000}"/>
    <cellStyle name="Note 4" xfId="95" xr:uid="{00000000-0005-0000-0000-000061000000}"/>
    <cellStyle name="Note 4 2" xfId="96" xr:uid="{00000000-0005-0000-0000-000062000000}"/>
    <cellStyle name="Note 5" xfId="97" xr:uid="{00000000-0005-0000-0000-000063000000}"/>
    <cellStyle name="Output 2" xfId="98" xr:uid="{00000000-0005-0000-0000-000064000000}"/>
    <cellStyle name="Title" xfId="99" builtinId="15" customBuiltin="1"/>
    <cellStyle name="Title 2" xfId="100" xr:uid="{00000000-0005-0000-0000-000066000000}"/>
    <cellStyle name="Total 2" xfId="101" xr:uid="{00000000-0005-0000-0000-000067000000}"/>
    <cellStyle name="Warning Text 2" xfId="102" xr:uid="{00000000-0005-0000-0000-000068000000}"/>
  </cellStyles>
  <dxfs count="0"/>
  <tableStyles count="0" defaultTableStyle="TableStyleMedium9" defaultPivotStyle="PivotStyleLight16"/>
  <colors>
    <mruColors>
      <color rgb="FFFFFFCC"/>
      <color rgb="FFCC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66675</xdr:colOff>
          <xdr:row>1</xdr:row>
          <xdr:rowOff>9525</xdr:rowOff>
        </xdr:from>
        <xdr:to>
          <xdr:col>1</xdr:col>
          <xdr:colOff>1533525</xdr:colOff>
          <xdr:row>4</xdr:row>
          <xdr:rowOff>142875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auj\OneDrive%20-%20Los%20Angeles%20County%20Metropolitan%20Transportation%20Authority\4-24%20Report\2020-04\REVISED%20-%20Combined%204-24%20Report%20-%20Schedule%20Change%20-%20April%2019,%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Cover"/>
      <sheetName val="Mihrline"/>
      <sheetName val="Eqline"/>
      <sheetName val="Podiv"/>
      <sheetName val="Mihrdiv"/>
      <sheetName val="  Routemiles"/>
      <sheetName val="Contract Fleet"/>
      <sheetName val="ESRI_MAPINFO_SHEET"/>
    </sheetNames>
    <sheetDataSet>
      <sheetData sheetId="0"/>
      <sheetData sheetId="1"/>
      <sheetData sheetId="2"/>
      <sheetData sheetId="3">
        <row r="166">
          <cell r="E166"/>
        </row>
        <row r="167">
          <cell r="E167"/>
        </row>
        <row r="168">
          <cell r="E168"/>
        </row>
        <row r="169">
          <cell r="E169"/>
        </row>
        <row r="170">
          <cell r="E170"/>
        </row>
        <row r="171">
          <cell r="E171"/>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8"/>
  <sheetViews>
    <sheetView tabSelected="1" zoomScaleNormal="100" workbookViewId="0">
      <selection activeCell="B24" sqref="B24"/>
    </sheetView>
  </sheetViews>
  <sheetFormatPr defaultColWidth="9.140625" defaultRowHeight="12.75" x14ac:dyDescent="0.2"/>
  <cols>
    <col min="1" max="1" width="1.7109375" style="9" customWidth="1"/>
    <col min="2" max="2" width="96" style="19" customWidth="1"/>
    <col min="3" max="16384" width="9.140625" style="9"/>
  </cols>
  <sheetData>
    <row r="1" spans="2:12" ht="39" x14ac:dyDescent="0.3">
      <c r="B1" s="8" t="s">
        <v>0</v>
      </c>
      <c r="C1" s="111"/>
      <c r="D1" s="111"/>
      <c r="E1" s="111"/>
      <c r="F1" s="111"/>
      <c r="G1" s="111"/>
      <c r="H1" s="111"/>
      <c r="I1" s="111"/>
      <c r="J1" s="111"/>
      <c r="K1" s="111"/>
      <c r="L1" s="111"/>
    </row>
    <row r="2" spans="2:12" ht="15.75" x14ac:dyDescent="0.2">
      <c r="B2" s="10" t="s">
        <v>1</v>
      </c>
      <c r="C2" s="111"/>
      <c r="D2" s="111"/>
      <c r="E2" s="111"/>
      <c r="F2" s="111"/>
      <c r="G2" s="111"/>
      <c r="H2" s="111"/>
      <c r="I2" s="111"/>
      <c r="J2" s="111"/>
      <c r="K2" s="111"/>
      <c r="L2" s="111"/>
    </row>
    <row r="3" spans="2:12" ht="15.75" x14ac:dyDescent="0.25">
      <c r="B3" s="11" t="s">
        <v>2</v>
      </c>
      <c r="C3" s="111"/>
      <c r="D3" s="111"/>
      <c r="E3" s="111"/>
      <c r="F3" s="111"/>
      <c r="G3" s="111"/>
      <c r="H3" s="111"/>
      <c r="I3" s="111"/>
      <c r="J3" s="111"/>
      <c r="K3" s="111"/>
      <c r="L3" s="111"/>
    </row>
    <row r="4" spans="2:12" x14ac:dyDescent="0.2">
      <c r="B4" s="232"/>
      <c r="C4" s="111"/>
      <c r="D4" s="111"/>
      <c r="E4" s="111"/>
      <c r="F4" s="111"/>
      <c r="G4" s="111"/>
      <c r="H4" s="111"/>
      <c r="I4" s="111"/>
      <c r="J4" s="111"/>
      <c r="K4" s="111"/>
      <c r="L4" s="111"/>
    </row>
    <row r="5" spans="2:12" x14ac:dyDescent="0.2">
      <c r="B5" s="232"/>
      <c r="C5" s="111"/>
      <c r="D5" s="111"/>
      <c r="E5" s="111"/>
      <c r="F5" s="111"/>
      <c r="G5" s="111"/>
      <c r="H5" s="111"/>
      <c r="I5" s="111"/>
      <c r="J5" s="111"/>
      <c r="K5" s="111"/>
      <c r="L5" s="111"/>
    </row>
    <row r="6" spans="2:12" ht="23.25" x14ac:dyDescent="0.35">
      <c r="B6" s="93" t="s">
        <v>3</v>
      </c>
      <c r="C6" s="111"/>
      <c r="D6" s="111"/>
      <c r="E6" s="111"/>
      <c r="F6" s="111"/>
      <c r="G6" s="111"/>
      <c r="H6" s="111"/>
      <c r="I6" s="111"/>
      <c r="J6" s="111"/>
      <c r="K6" s="111"/>
      <c r="L6" s="111" t="s">
        <v>4</v>
      </c>
    </row>
    <row r="7" spans="2:12" ht="23.25" x14ac:dyDescent="0.35">
      <c r="B7" s="120">
        <v>44612</v>
      </c>
      <c r="C7" s="111"/>
      <c r="D7" s="111"/>
      <c r="E7" s="111"/>
      <c r="F7" s="111"/>
      <c r="G7" s="111"/>
      <c r="H7" s="111"/>
      <c r="I7" s="111"/>
      <c r="J7" s="111"/>
      <c r="K7" s="111"/>
      <c r="L7" s="111"/>
    </row>
    <row r="8" spans="2:12" ht="13.5" thickBot="1" x14ac:dyDescent="0.25">
      <c r="B8" s="233"/>
      <c r="C8" s="111"/>
      <c r="D8" s="111"/>
      <c r="E8" s="111"/>
      <c r="F8" s="111"/>
      <c r="G8" s="111"/>
      <c r="H8" s="111"/>
      <c r="I8" s="111"/>
      <c r="J8" s="111"/>
      <c r="K8" s="111"/>
      <c r="L8" s="111"/>
    </row>
    <row r="9" spans="2:12" ht="15" x14ac:dyDescent="0.25">
      <c r="B9" s="12" t="s">
        <v>5</v>
      </c>
      <c r="C9" s="111"/>
      <c r="D9" s="111"/>
      <c r="E9" s="111"/>
      <c r="F9" s="111"/>
      <c r="G9" s="111"/>
      <c r="H9" s="111"/>
      <c r="I9" s="111"/>
      <c r="J9" s="111" t="s">
        <v>4</v>
      </c>
      <c r="K9" s="111"/>
      <c r="L9" s="111"/>
    </row>
    <row r="10" spans="2:12" ht="15" x14ac:dyDescent="0.25">
      <c r="B10" s="13" t="s">
        <v>6</v>
      </c>
      <c r="C10" s="111"/>
      <c r="D10" s="111"/>
      <c r="E10" s="111"/>
      <c r="F10" s="111"/>
      <c r="G10" s="111"/>
      <c r="H10" s="111"/>
      <c r="I10" s="111"/>
      <c r="J10" s="111"/>
      <c r="K10" s="111"/>
      <c r="L10" s="111"/>
    </row>
    <row r="11" spans="2:12" ht="14.25" x14ac:dyDescent="0.2">
      <c r="B11" s="14"/>
      <c r="C11" s="111"/>
      <c r="D11" s="111"/>
      <c r="E11" s="111"/>
      <c r="F11" s="111"/>
      <c r="G11" s="111"/>
      <c r="H11" s="111"/>
      <c r="I11" s="111"/>
      <c r="J11" s="111"/>
      <c r="K11" s="111"/>
      <c r="L11" s="111"/>
    </row>
    <row r="12" spans="2:12" ht="15" x14ac:dyDescent="0.25">
      <c r="B12" s="13" t="s">
        <v>7</v>
      </c>
      <c r="C12" s="111"/>
      <c r="D12" s="111"/>
      <c r="E12" s="111"/>
      <c r="F12" s="111"/>
      <c r="G12" s="111"/>
      <c r="H12" s="111"/>
      <c r="I12" s="111"/>
      <c r="J12" s="111"/>
      <c r="K12" s="111"/>
      <c r="L12" s="111"/>
    </row>
    <row r="13" spans="2:12" ht="14.25" x14ac:dyDescent="0.2">
      <c r="B13" s="14"/>
      <c r="C13" s="111"/>
      <c r="D13" s="111"/>
      <c r="E13" s="111"/>
      <c r="F13" s="111"/>
      <c r="G13" s="111"/>
      <c r="H13" s="111"/>
      <c r="I13" s="111"/>
      <c r="J13" s="111"/>
      <c r="K13" s="111"/>
      <c r="L13" s="111"/>
    </row>
    <row r="14" spans="2:12" ht="15" x14ac:dyDescent="0.25">
      <c r="B14" s="15" t="s">
        <v>8</v>
      </c>
      <c r="C14" s="111"/>
      <c r="D14" s="111"/>
      <c r="E14" s="111"/>
      <c r="F14" s="111"/>
      <c r="G14" s="111"/>
      <c r="H14" s="111"/>
      <c r="I14" s="111"/>
      <c r="J14" s="111"/>
      <c r="K14" s="111"/>
      <c r="L14" s="111"/>
    </row>
    <row r="15" spans="2:12" ht="13.5" thickBot="1" x14ac:dyDescent="0.25">
      <c r="B15" s="233"/>
      <c r="C15" s="111"/>
      <c r="D15" s="111"/>
      <c r="E15" s="111"/>
      <c r="F15" s="111"/>
      <c r="G15" s="111"/>
      <c r="H15" s="111"/>
      <c r="I15" s="111"/>
      <c r="J15" s="111"/>
      <c r="K15" s="111"/>
      <c r="L15" s="111"/>
    </row>
    <row r="16" spans="2:12" ht="22.35" customHeight="1" thickBot="1" x14ac:dyDescent="0.25">
      <c r="B16" s="94" t="s">
        <v>9</v>
      </c>
      <c r="C16" s="111"/>
      <c r="D16" s="111"/>
      <c r="E16" s="111"/>
      <c r="F16" s="111"/>
      <c r="G16" s="111"/>
      <c r="H16" s="111"/>
      <c r="I16" s="111"/>
      <c r="J16" s="111"/>
      <c r="K16" s="111"/>
      <c r="L16" s="111"/>
    </row>
    <row r="17" spans="2:3" ht="102" x14ac:dyDescent="0.2">
      <c r="B17" s="121" t="s">
        <v>10</v>
      </c>
      <c r="C17" s="111"/>
    </row>
    <row r="18" spans="2:3" ht="13.5" thickBot="1" x14ac:dyDescent="0.25">
      <c r="B18" s="16"/>
      <c r="C18" s="111"/>
    </row>
    <row r="19" spans="2:3" ht="22.35" customHeight="1" thickBot="1" x14ac:dyDescent="0.25">
      <c r="B19" s="94" t="s">
        <v>11</v>
      </c>
      <c r="C19" s="111"/>
    </row>
    <row r="20" spans="2:3" ht="22.35" customHeight="1" thickBot="1" x14ac:dyDescent="0.25">
      <c r="B20" s="135" t="s">
        <v>12</v>
      </c>
      <c r="C20" s="111"/>
    </row>
    <row r="21" spans="2:3" ht="15" x14ac:dyDescent="0.2">
      <c r="B21" s="230" t="s">
        <v>13</v>
      </c>
      <c r="C21" s="111"/>
    </row>
    <row r="22" spans="2:3" x14ac:dyDescent="0.2">
      <c r="B22" s="123"/>
      <c r="C22" s="111"/>
    </row>
    <row r="23" spans="2:3" ht="16.5" thickBot="1" x14ac:dyDescent="0.25">
      <c r="B23" s="135" t="s">
        <v>14</v>
      </c>
      <c r="C23" s="111"/>
    </row>
    <row r="24" spans="2:3" ht="15" x14ac:dyDescent="0.2">
      <c r="B24" s="230" t="s">
        <v>13</v>
      </c>
      <c r="C24" s="111"/>
    </row>
    <row r="25" spans="2:3" ht="17.25" customHeight="1" x14ac:dyDescent="0.25">
      <c r="B25" s="168"/>
      <c r="C25" s="111"/>
    </row>
    <row r="26" spans="2:3" ht="15.75" x14ac:dyDescent="0.2">
      <c r="B26" s="135" t="s">
        <v>15</v>
      </c>
      <c r="C26" s="111"/>
    </row>
    <row r="27" spans="2:3" x14ac:dyDescent="0.2">
      <c r="B27" s="124" t="s">
        <v>16</v>
      </c>
      <c r="C27" s="111"/>
    </row>
    <row r="28" spans="2:3" ht="17.25" customHeight="1" thickBot="1" x14ac:dyDescent="0.25">
      <c r="B28" s="234"/>
      <c r="C28" s="111"/>
    </row>
    <row r="29" spans="2:3" x14ac:dyDescent="0.2">
      <c r="B29" s="18"/>
      <c r="C29" s="111"/>
    </row>
    <row r="30" spans="2:3" x14ac:dyDescent="0.2">
      <c r="B30" s="235"/>
      <c r="C30" s="111"/>
    </row>
    <row r="31" spans="2:3" ht="17.25" customHeight="1" x14ac:dyDescent="0.2">
      <c r="B31" s="235"/>
      <c r="C31" s="111"/>
    </row>
    <row r="32" spans="2:3" ht="17.25" customHeight="1" x14ac:dyDescent="0.2">
      <c r="B32" s="235"/>
      <c r="C32" s="111"/>
    </row>
    <row r="33" spans="2:3" ht="17.25" customHeight="1" x14ac:dyDescent="0.2">
      <c r="B33" s="235"/>
      <c r="C33" s="111"/>
    </row>
    <row r="34" spans="2:3" ht="17.25" customHeight="1" x14ac:dyDescent="0.2">
      <c r="B34" s="235"/>
      <c r="C34" s="111"/>
    </row>
    <row r="35" spans="2:3" ht="17.25" customHeight="1" x14ac:dyDescent="0.2">
      <c r="B35" s="235"/>
      <c r="C35" s="111"/>
    </row>
    <row r="36" spans="2:3" ht="27" customHeight="1" x14ac:dyDescent="0.2">
      <c r="B36" s="235"/>
      <c r="C36" s="111"/>
    </row>
    <row r="37" spans="2:3" s="17" customFormat="1" ht="17.25" customHeight="1" x14ac:dyDescent="0.2">
      <c r="B37" s="235"/>
      <c r="C37" s="236"/>
    </row>
    <row r="38" spans="2:3" s="17" customFormat="1" ht="17.25" customHeight="1" x14ac:dyDescent="0.2">
      <c r="B38" s="235"/>
      <c r="C38" s="236"/>
    </row>
  </sheetData>
  <phoneticPr fontId="0" type="noConversion"/>
  <printOptions horizontalCentered="1"/>
  <pageMargins left="0.75" right="0.75" top="1" bottom="1" header="0.5" footer="0.5"/>
  <pageSetup orientation="portrait" horizontalDpi="1200" verticalDpi="1200" r:id="rId1"/>
  <headerFooter alignWithMargins="0"/>
  <drawing r:id="rId2"/>
  <legacyDrawing r:id="rId3"/>
  <oleObjects>
    <mc:AlternateContent xmlns:mc="http://schemas.openxmlformats.org/markup-compatibility/2006">
      <mc:Choice Requires="x14">
        <oleObject progId="Imaging.Document" shapeId="3073" r:id="rId4">
          <objectPr defaultSize="0" autoPict="0" r:id="rId5">
            <anchor moveWithCells="1" sizeWithCells="1">
              <from>
                <xdr:col>1</xdr:col>
                <xdr:colOff>66675</xdr:colOff>
                <xdr:row>1</xdr:row>
                <xdr:rowOff>9525</xdr:rowOff>
              </from>
              <to>
                <xdr:col>1</xdr:col>
                <xdr:colOff>1533525</xdr:colOff>
                <xdr:row>4</xdr:row>
                <xdr:rowOff>142875</xdr:rowOff>
              </to>
            </anchor>
          </objectPr>
        </oleObject>
      </mc:Choice>
      <mc:Fallback>
        <oleObject progId="Imaging.Document" shapeId="307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35"/>
  <sheetViews>
    <sheetView showZeros="0" zoomScaleNormal="100" workbookViewId="0">
      <selection activeCell="B19" sqref="B19:K21"/>
    </sheetView>
  </sheetViews>
  <sheetFormatPr defaultColWidth="9.140625" defaultRowHeight="12.75" x14ac:dyDescent="0.2"/>
  <cols>
    <col min="1" max="1" width="25.85546875" style="21" customWidth="1"/>
    <col min="2" max="2" width="9.85546875" style="21" customWidth="1"/>
    <col min="3" max="3" width="11.140625" style="21" customWidth="1"/>
    <col min="4" max="4" width="9" style="21" customWidth="1"/>
    <col min="5" max="5" width="6.7109375" style="21" bestFit="1" customWidth="1"/>
    <col min="6" max="6" width="11.7109375" style="21" customWidth="1"/>
    <col min="7" max="7" width="9.42578125" style="21" customWidth="1"/>
    <col min="8" max="8" width="20" style="21" customWidth="1"/>
    <col min="9" max="9" width="11.28515625" style="21" bestFit="1" customWidth="1"/>
    <col min="10" max="10" width="12.42578125" style="21" bestFit="1" customWidth="1"/>
    <col min="11" max="11" width="10.85546875" style="21" customWidth="1"/>
    <col min="12" max="16384" width="9.140625" style="21"/>
  </cols>
  <sheetData>
    <row r="1" spans="1:15" s="20" customFormat="1" ht="15" x14ac:dyDescent="0.25">
      <c r="A1" s="543" t="s">
        <v>17</v>
      </c>
      <c r="B1" s="544"/>
      <c r="C1" s="544"/>
      <c r="D1" s="544"/>
      <c r="E1" s="544"/>
      <c r="F1" s="544"/>
      <c r="G1" s="544"/>
      <c r="H1" s="544"/>
      <c r="I1" s="544"/>
      <c r="J1" s="544"/>
      <c r="K1" s="545"/>
    </row>
    <row r="2" spans="1:15" s="20" customFormat="1" ht="15" x14ac:dyDescent="0.25">
      <c r="A2" s="546" t="s">
        <v>3</v>
      </c>
      <c r="B2" s="547"/>
      <c r="C2" s="547"/>
      <c r="D2" s="547"/>
      <c r="E2" s="547"/>
      <c r="F2" s="547"/>
      <c r="G2" s="547"/>
      <c r="H2" s="547"/>
      <c r="I2" s="547"/>
      <c r="J2" s="547"/>
      <c r="K2" s="548"/>
    </row>
    <row r="3" spans="1:15" s="20" customFormat="1" ht="15" x14ac:dyDescent="0.25">
      <c r="A3" s="546" t="s">
        <v>18</v>
      </c>
      <c r="B3" s="547"/>
      <c r="C3" s="547"/>
      <c r="D3" s="547"/>
      <c r="E3" s="547"/>
      <c r="F3" s="547"/>
      <c r="G3" s="547"/>
      <c r="H3" s="547"/>
      <c r="I3" s="547"/>
      <c r="J3" s="547"/>
      <c r="K3" s="548"/>
    </row>
    <row r="4" spans="1:15" s="20" customFormat="1" ht="15" x14ac:dyDescent="0.25">
      <c r="A4" s="549" t="s">
        <v>19</v>
      </c>
      <c r="B4" s="550"/>
      <c r="C4" s="550"/>
      <c r="D4" s="550"/>
      <c r="E4" s="550"/>
      <c r="F4" s="550"/>
      <c r="G4" s="550"/>
      <c r="H4" s="550"/>
      <c r="I4" s="550"/>
      <c r="J4" s="550"/>
      <c r="K4" s="551"/>
    </row>
    <row r="5" spans="1:15" x14ac:dyDescent="0.2">
      <c r="A5" s="113"/>
      <c r="B5" s="113"/>
      <c r="C5" s="237"/>
      <c r="D5" s="113"/>
      <c r="E5" s="113"/>
      <c r="F5" s="113"/>
      <c r="G5" s="113"/>
      <c r="H5" s="113"/>
      <c r="I5" s="113"/>
      <c r="J5" s="113"/>
      <c r="K5" s="238"/>
      <c r="L5" s="113"/>
      <c r="M5" s="113"/>
      <c r="N5" s="113"/>
      <c r="O5" s="113"/>
    </row>
    <row r="6" spans="1:15" x14ac:dyDescent="0.2">
      <c r="A6" s="113"/>
      <c r="B6" s="113"/>
      <c r="C6" s="237"/>
      <c r="D6" s="113"/>
      <c r="E6" s="113"/>
      <c r="F6" s="113"/>
      <c r="G6" s="113"/>
      <c r="H6" s="113"/>
      <c r="I6" s="113"/>
      <c r="J6" s="113"/>
      <c r="K6" s="238"/>
      <c r="L6" s="113"/>
      <c r="M6" s="113"/>
      <c r="N6" s="113"/>
      <c r="O6" s="113"/>
    </row>
    <row r="7" spans="1:15" ht="18" x14ac:dyDescent="0.25">
      <c r="A7" s="113"/>
      <c r="B7" s="557" t="s">
        <v>20</v>
      </c>
      <c r="C7" s="558"/>
      <c r="D7" s="558"/>
      <c r="E7" s="558"/>
      <c r="F7" s="558"/>
      <c r="G7" s="558"/>
      <c r="H7" s="558"/>
      <c r="I7" s="558"/>
      <c r="J7" s="558"/>
      <c r="K7" s="559"/>
      <c r="L7" s="113"/>
      <c r="M7" s="113"/>
      <c r="N7" s="113"/>
      <c r="O7" s="113"/>
    </row>
    <row r="8" spans="1:15" ht="18.75" thickBot="1" x14ac:dyDescent="0.3">
      <c r="A8" s="22"/>
      <c r="B8" s="113"/>
      <c r="C8" s="113"/>
      <c r="D8" s="113"/>
      <c r="E8" s="113"/>
      <c r="F8" s="113"/>
      <c r="G8" s="113"/>
      <c r="H8" s="113"/>
      <c r="I8" s="113"/>
      <c r="J8" s="113"/>
      <c r="K8" s="239"/>
      <c r="L8" s="113"/>
      <c r="M8" s="113"/>
      <c r="N8" s="113"/>
      <c r="O8" s="113"/>
    </row>
    <row r="9" spans="1:15" ht="27" customHeight="1" x14ac:dyDescent="0.2">
      <c r="A9" s="29"/>
      <c r="B9" s="554" t="s">
        <v>21</v>
      </c>
      <c r="C9" s="555"/>
      <c r="D9" s="555"/>
      <c r="E9" s="556"/>
      <c r="F9" s="552" t="s">
        <v>22</v>
      </c>
      <c r="G9" s="553"/>
      <c r="H9" s="24" t="s">
        <v>23</v>
      </c>
      <c r="I9" s="25"/>
      <c r="J9" s="24" t="s">
        <v>24</v>
      </c>
      <c r="K9" s="25"/>
      <c r="L9" s="113"/>
      <c r="M9" s="113"/>
      <c r="N9" s="113"/>
      <c r="O9" s="113"/>
    </row>
    <row r="10" spans="1:15" ht="16.5" customHeight="1" thickBot="1" x14ac:dyDescent="0.25">
      <c r="A10" s="30" t="s">
        <v>25</v>
      </c>
      <c r="B10" s="26" t="s">
        <v>26</v>
      </c>
      <c r="C10" s="27" t="s">
        <v>27</v>
      </c>
      <c r="D10" s="27" t="s">
        <v>28</v>
      </c>
      <c r="E10" s="28" t="s">
        <v>29</v>
      </c>
      <c r="F10" s="26" t="s">
        <v>30</v>
      </c>
      <c r="G10" s="28" t="s">
        <v>31</v>
      </c>
      <c r="H10" s="26" t="s">
        <v>32</v>
      </c>
      <c r="I10" s="28" t="s">
        <v>33</v>
      </c>
      <c r="J10" s="26" t="s">
        <v>32</v>
      </c>
      <c r="K10" s="28" t="s">
        <v>33</v>
      </c>
      <c r="L10" s="113"/>
      <c r="M10" s="113"/>
      <c r="N10" s="113"/>
      <c r="O10" s="113"/>
    </row>
    <row r="11" spans="1:15" x14ac:dyDescent="0.2">
      <c r="A11" s="240" t="s">
        <v>34</v>
      </c>
      <c r="B11" s="241">
        <v>1224</v>
      </c>
      <c r="C11" s="241">
        <v>1047</v>
      </c>
      <c r="D11" s="241">
        <v>1329</v>
      </c>
      <c r="E11" s="241">
        <v>86</v>
      </c>
      <c r="F11" s="241">
        <v>127</v>
      </c>
      <c r="G11" s="241">
        <v>62</v>
      </c>
      <c r="H11" s="241">
        <v>18219.400000000001</v>
      </c>
      <c r="I11" s="241">
        <v>17132.599999999999</v>
      </c>
      <c r="J11" s="241">
        <v>201711.03999999995</v>
      </c>
      <c r="K11" s="241">
        <v>177364.057</v>
      </c>
      <c r="L11" s="113"/>
      <c r="M11" s="113"/>
      <c r="N11" s="242"/>
      <c r="O11" s="113"/>
    </row>
    <row r="12" spans="1:15" x14ac:dyDescent="0.2">
      <c r="A12" s="240" t="s">
        <v>35</v>
      </c>
      <c r="B12" s="241">
        <v>838</v>
      </c>
      <c r="C12" s="241">
        <v>843</v>
      </c>
      <c r="D12" s="241">
        <v>898</v>
      </c>
      <c r="E12" s="241">
        <v>84</v>
      </c>
      <c r="F12" s="241">
        <v>52</v>
      </c>
      <c r="G12" s="241">
        <v>31</v>
      </c>
      <c r="H12" s="241">
        <v>13680.5</v>
      </c>
      <c r="I12" s="241">
        <v>12982.6</v>
      </c>
      <c r="J12" s="241">
        <v>154044.23299999998</v>
      </c>
      <c r="K12" s="241">
        <v>137937.13699999999</v>
      </c>
      <c r="L12" s="113"/>
      <c r="M12" s="242"/>
      <c r="N12" s="242"/>
      <c r="O12" s="113"/>
    </row>
    <row r="13" spans="1:15" x14ac:dyDescent="0.2">
      <c r="A13" s="240" t="s">
        <v>36</v>
      </c>
      <c r="B13" s="241">
        <v>821</v>
      </c>
      <c r="C13" s="241">
        <v>834</v>
      </c>
      <c r="D13" s="241">
        <v>893</v>
      </c>
      <c r="E13" s="241">
        <v>84</v>
      </c>
      <c r="F13" s="241">
        <v>43</v>
      </c>
      <c r="G13" s="241">
        <v>33</v>
      </c>
      <c r="H13" s="241">
        <v>13516.6</v>
      </c>
      <c r="I13" s="241">
        <v>12832</v>
      </c>
      <c r="J13" s="241">
        <v>152003.95600000003</v>
      </c>
      <c r="K13" s="241">
        <v>136051.38</v>
      </c>
      <c r="L13" s="113"/>
      <c r="M13" s="242"/>
      <c r="N13" s="242"/>
      <c r="O13" s="113"/>
    </row>
    <row r="14" spans="1:15" x14ac:dyDescent="0.2">
      <c r="A14" s="243"/>
      <c r="B14" s="116"/>
      <c r="C14" s="116"/>
      <c r="D14" s="116"/>
      <c r="E14" s="116"/>
      <c r="F14" s="116"/>
      <c r="G14" s="116"/>
      <c r="H14" s="116"/>
      <c r="I14" s="116"/>
      <c r="J14" s="116"/>
      <c r="K14" s="116"/>
      <c r="L14" s="113"/>
      <c r="M14" s="113"/>
      <c r="N14" s="242"/>
      <c r="O14" s="113"/>
    </row>
    <row r="15" spans="1:15" ht="20.25" customHeight="1" x14ac:dyDescent="0.25">
      <c r="A15" s="113"/>
      <c r="B15" s="557" t="s">
        <v>37</v>
      </c>
      <c r="C15" s="558"/>
      <c r="D15" s="558"/>
      <c r="E15" s="558"/>
      <c r="F15" s="558"/>
      <c r="G15" s="558"/>
      <c r="H15" s="558"/>
      <c r="I15" s="558"/>
      <c r="J15" s="558"/>
      <c r="K15" s="559"/>
      <c r="L15" s="113"/>
      <c r="M15" s="113"/>
      <c r="N15" s="113"/>
      <c r="O15" s="113"/>
    </row>
    <row r="16" spans="1:15" ht="20.25" customHeight="1" thickBot="1" x14ac:dyDescent="0.3">
      <c r="A16" s="22"/>
      <c r="B16" s="113"/>
      <c r="C16" s="113"/>
      <c r="D16" s="113"/>
      <c r="E16" s="113"/>
      <c r="F16" s="113"/>
      <c r="G16" s="113"/>
      <c r="H16" s="113"/>
      <c r="I16" s="113"/>
      <c r="J16" s="113"/>
      <c r="K16" s="239"/>
      <c r="L16" s="113"/>
      <c r="M16" s="113"/>
      <c r="N16" s="113"/>
      <c r="O16" s="113"/>
    </row>
    <row r="17" spans="1:12" ht="30" customHeight="1" x14ac:dyDescent="0.2">
      <c r="A17" s="29"/>
      <c r="B17" s="554" t="s">
        <v>21</v>
      </c>
      <c r="C17" s="555"/>
      <c r="D17" s="555"/>
      <c r="E17" s="556"/>
      <c r="F17" s="554" t="s">
        <v>22</v>
      </c>
      <c r="G17" s="556"/>
      <c r="H17" s="24" t="s">
        <v>23</v>
      </c>
      <c r="I17" s="25"/>
      <c r="J17" s="24" t="s">
        <v>24</v>
      </c>
      <c r="K17" s="25"/>
      <c r="L17" s="113"/>
    </row>
    <row r="18" spans="1:12" ht="15.75" customHeight="1" thickBot="1" x14ac:dyDescent="0.25">
      <c r="A18" s="30" t="s">
        <v>25</v>
      </c>
      <c r="B18" s="26" t="s">
        <v>26</v>
      </c>
      <c r="C18" s="27" t="s">
        <v>27</v>
      </c>
      <c r="D18" s="27" t="s">
        <v>28</v>
      </c>
      <c r="E18" s="28" t="s">
        <v>29</v>
      </c>
      <c r="F18" s="26" t="s">
        <v>30</v>
      </c>
      <c r="G18" s="28" t="s">
        <v>31</v>
      </c>
      <c r="H18" s="26" t="s">
        <v>32</v>
      </c>
      <c r="I18" s="28" t="s">
        <v>33</v>
      </c>
      <c r="J18" s="26" t="s">
        <v>32</v>
      </c>
      <c r="K18" s="28" t="s">
        <v>33</v>
      </c>
      <c r="L18" s="113"/>
    </row>
    <row r="19" spans="1:12" x14ac:dyDescent="0.2">
      <c r="A19" s="240" t="s">
        <v>34</v>
      </c>
      <c r="B19" s="241">
        <v>105</v>
      </c>
      <c r="C19" s="241">
        <v>94</v>
      </c>
      <c r="D19" s="241">
        <v>109</v>
      </c>
      <c r="E19" s="241">
        <v>0</v>
      </c>
      <c r="F19" s="241">
        <v>0</v>
      </c>
      <c r="G19" s="241">
        <v>0</v>
      </c>
      <c r="H19" s="241">
        <v>1658.9</v>
      </c>
      <c r="I19" s="241">
        <v>1504.5</v>
      </c>
      <c r="J19" s="241">
        <v>21804.935999999998</v>
      </c>
      <c r="K19" s="241">
        <v>17691.036</v>
      </c>
      <c r="L19" s="113"/>
    </row>
    <row r="20" spans="1:12" x14ac:dyDescent="0.2">
      <c r="A20" s="240" t="s">
        <v>35</v>
      </c>
      <c r="B20" s="241">
        <v>66</v>
      </c>
      <c r="C20" s="241">
        <v>69</v>
      </c>
      <c r="D20" s="241">
        <v>69</v>
      </c>
      <c r="E20" s="241">
        <v>0</v>
      </c>
      <c r="F20" s="241">
        <v>0</v>
      </c>
      <c r="G20" s="241">
        <v>0</v>
      </c>
      <c r="H20" s="241">
        <v>1123.0999999999999</v>
      </c>
      <c r="I20" s="241">
        <v>1034.5999999999999</v>
      </c>
      <c r="J20" s="241">
        <v>14208.294</v>
      </c>
      <c r="K20" s="241">
        <v>11818.294000000002</v>
      </c>
      <c r="L20" s="113"/>
    </row>
    <row r="21" spans="1:12" x14ac:dyDescent="0.2">
      <c r="A21" s="240" t="s">
        <v>36</v>
      </c>
      <c r="B21" s="241">
        <v>63</v>
      </c>
      <c r="C21" s="241">
        <v>66</v>
      </c>
      <c r="D21" s="241">
        <v>66</v>
      </c>
      <c r="E21" s="241">
        <v>0</v>
      </c>
      <c r="F21" s="241">
        <v>0</v>
      </c>
      <c r="G21" s="241">
        <v>0</v>
      </c>
      <c r="H21" s="241">
        <v>1074</v>
      </c>
      <c r="I21" s="241">
        <v>989.6</v>
      </c>
      <c r="J21" s="241">
        <v>13725.938999999998</v>
      </c>
      <c r="K21" s="241">
        <v>11425.938999999998</v>
      </c>
      <c r="L21" s="113"/>
    </row>
    <row r="22" spans="1:12" ht="16.5" customHeight="1" x14ac:dyDescent="0.2">
      <c r="A22" s="243"/>
      <c r="B22" s="116"/>
      <c r="C22" s="116"/>
      <c r="D22" s="116"/>
      <c r="E22" s="116"/>
      <c r="F22" s="116"/>
      <c r="G22" s="116"/>
      <c r="H22" s="116"/>
      <c r="I22" s="116"/>
      <c r="J22" s="116"/>
      <c r="K22" s="116"/>
      <c r="L22" s="113"/>
    </row>
    <row r="23" spans="1:12" ht="18" x14ac:dyDescent="0.25">
      <c r="A23" s="113"/>
      <c r="B23" s="557" t="s">
        <v>38</v>
      </c>
      <c r="C23" s="558"/>
      <c r="D23" s="558"/>
      <c r="E23" s="558"/>
      <c r="F23" s="558"/>
      <c r="G23" s="558"/>
      <c r="H23" s="558"/>
      <c r="I23" s="558"/>
      <c r="J23" s="558"/>
      <c r="K23" s="559"/>
      <c r="L23" s="113"/>
    </row>
    <row r="24" spans="1:12" ht="18.75" thickBot="1" x14ac:dyDescent="0.3">
      <c r="A24" s="22"/>
      <c r="B24" s="130"/>
      <c r="C24" s="130"/>
      <c r="D24" s="130"/>
      <c r="E24" s="130"/>
      <c r="F24" s="244"/>
      <c r="G24" s="244"/>
      <c r="H24" s="245"/>
      <c r="I24" s="245"/>
      <c r="J24" s="244"/>
      <c r="K24" s="244"/>
      <c r="L24" s="113"/>
    </row>
    <row r="25" spans="1:12" ht="18" customHeight="1" x14ac:dyDescent="0.2">
      <c r="A25" s="31"/>
      <c r="B25" s="554" t="s">
        <v>39</v>
      </c>
      <c r="C25" s="555"/>
      <c r="D25" s="555"/>
      <c r="E25" s="556"/>
      <c r="F25" s="552" t="s">
        <v>40</v>
      </c>
      <c r="G25" s="553"/>
      <c r="H25" s="24" t="s">
        <v>23</v>
      </c>
      <c r="I25" s="25"/>
      <c r="J25" s="24" t="s">
        <v>24</v>
      </c>
      <c r="K25" s="25"/>
      <c r="L25" s="131"/>
    </row>
    <row r="26" spans="1:12" ht="21.75" customHeight="1" thickBot="1" x14ac:dyDescent="0.25">
      <c r="A26" s="32" t="s">
        <v>25</v>
      </c>
      <c r="B26" s="26" t="s">
        <v>26</v>
      </c>
      <c r="C26" s="27" t="s">
        <v>27</v>
      </c>
      <c r="D26" s="27" t="s">
        <v>28</v>
      </c>
      <c r="E26" s="28" t="s">
        <v>29</v>
      </c>
      <c r="F26" s="26" t="s">
        <v>30</v>
      </c>
      <c r="G26" s="28" t="s">
        <v>31</v>
      </c>
      <c r="H26" s="26" t="s">
        <v>32</v>
      </c>
      <c r="I26" s="28" t="s">
        <v>33</v>
      </c>
      <c r="J26" s="26" t="s">
        <v>32</v>
      </c>
      <c r="K26" s="28" t="s">
        <v>33</v>
      </c>
      <c r="L26" s="131"/>
    </row>
    <row r="27" spans="1:12" ht="13.5" customHeight="1" x14ac:dyDescent="0.2">
      <c r="A27" s="206" t="s">
        <v>41</v>
      </c>
      <c r="B27" s="207">
        <f>SUM(Eqline!B134:B139)</f>
        <v>162</v>
      </c>
      <c r="C27" s="207">
        <f>SUM(Eqline!C134:C139)</f>
        <v>139</v>
      </c>
      <c r="D27" s="207">
        <f>SUM(Eqline!D134:D139)</f>
        <v>162</v>
      </c>
      <c r="E27" s="208">
        <f>SUM([1]Eqline!E166:E171)</f>
        <v>0</v>
      </c>
      <c r="F27" s="173"/>
      <c r="G27" s="173"/>
      <c r="H27" s="209">
        <f>SUM(Mihrline!C135:C140)</f>
        <v>2996.5</v>
      </c>
      <c r="I27" s="209">
        <f>SUM(Mihrline!D135:D140)</f>
        <v>2864.5</v>
      </c>
      <c r="J27" s="209">
        <f>SUM(Mihrline!E135:E140)</f>
        <v>60844.700000000012</v>
      </c>
      <c r="K27" s="209">
        <f>SUM(Mihrline!F135:F140)</f>
        <v>58929</v>
      </c>
      <c r="L27" s="113"/>
    </row>
    <row r="28" spans="1:12" x14ac:dyDescent="0.2">
      <c r="A28" s="206" t="s">
        <v>35</v>
      </c>
      <c r="B28" s="207">
        <f>SUM(Eqline!I134:I139)</f>
        <v>113</v>
      </c>
      <c r="C28" s="207">
        <f>SUM(Eqline!J134:J139)</f>
        <v>112</v>
      </c>
      <c r="D28" s="207">
        <f>SUM(Eqline!K134:K139)</f>
        <v>112</v>
      </c>
      <c r="E28" s="173"/>
      <c r="F28" s="173"/>
      <c r="G28" s="173"/>
      <c r="H28" s="210">
        <f>SUM(Mihrline!I135:I140)</f>
        <v>2177.8000000000002</v>
      </c>
      <c r="I28" s="210">
        <f>SUM(Mihrline!J135:J140)</f>
        <v>2081.4</v>
      </c>
      <c r="J28" s="210">
        <f>SUM(Mihrline!K135:K140)</f>
        <v>45750.9</v>
      </c>
      <c r="K28" s="210">
        <f>SUM(Mihrline!L135:L140)</f>
        <v>44283.9</v>
      </c>
      <c r="L28" s="113"/>
    </row>
    <row r="29" spans="1:12" x14ac:dyDescent="0.2">
      <c r="A29" s="206" t="s">
        <v>36</v>
      </c>
      <c r="B29" s="207">
        <f>SUM(Eqline!P134:P139)</f>
        <v>113</v>
      </c>
      <c r="C29" s="207">
        <f>SUM(Eqline!Q134:Q139)</f>
        <v>112</v>
      </c>
      <c r="D29" s="207">
        <f>SUM(Eqline!R134:R139)</f>
        <v>112</v>
      </c>
      <c r="E29" s="173"/>
      <c r="F29" s="173"/>
      <c r="G29" s="173"/>
      <c r="H29" s="210">
        <f>SUM(Mihrline!O135:O140)</f>
        <v>2177.8000000000002</v>
      </c>
      <c r="I29" s="210">
        <f>SUM(Mihrline!P135:P140)</f>
        <v>2081.4</v>
      </c>
      <c r="J29" s="210">
        <f>SUM(Mihrline!Q135:Q140)</f>
        <v>45750.9</v>
      </c>
      <c r="K29" s="210">
        <f>SUM(Mihrline!R135:R140)</f>
        <v>44283.9</v>
      </c>
      <c r="L29" s="113"/>
    </row>
    <row r="30" spans="1:12" ht="13.5" thickBot="1" x14ac:dyDescent="0.25">
      <c r="A30" s="246"/>
      <c r="B30" s="238"/>
      <c r="C30" s="238"/>
      <c r="D30" s="238"/>
      <c r="E30" s="238"/>
      <c r="F30" s="238"/>
      <c r="G30" s="238"/>
      <c r="H30" s="247"/>
      <c r="I30" s="247"/>
      <c r="J30" s="248"/>
      <c r="K30" s="249"/>
      <c r="L30" s="113"/>
    </row>
    <row r="31" spans="1:12" ht="13.5" customHeight="1" x14ac:dyDescent="0.2">
      <c r="A31" s="31"/>
      <c r="B31" s="554" t="s">
        <v>42</v>
      </c>
      <c r="C31" s="555"/>
      <c r="D31" s="555"/>
      <c r="E31" s="556"/>
      <c r="F31" s="552" t="s">
        <v>40</v>
      </c>
      <c r="G31" s="553"/>
      <c r="H31" s="24" t="s">
        <v>43</v>
      </c>
      <c r="I31" s="25"/>
      <c r="J31" s="24" t="s">
        <v>44</v>
      </c>
      <c r="K31" s="25"/>
      <c r="L31" s="113"/>
    </row>
    <row r="32" spans="1:12" ht="18" customHeight="1" thickBot="1" x14ac:dyDescent="0.25">
      <c r="A32" s="32" t="s">
        <v>25</v>
      </c>
      <c r="B32" s="26" t="s">
        <v>26</v>
      </c>
      <c r="C32" s="27" t="s">
        <v>27</v>
      </c>
      <c r="D32" s="27" t="s">
        <v>28</v>
      </c>
      <c r="E32" s="28" t="s">
        <v>29</v>
      </c>
      <c r="F32" s="26" t="s">
        <v>30</v>
      </c>
      <c r="G32" s="28" t="s">
        <v>31</v>
      </c>
      <c r="H32" s="26" t="s">
        <v>32</v>
      </c>
      <c r="I32" s="28" t="s">
        <v>33</v>
      </c>
      <c r="J32" s="26" t="s">
        <v>32</v>
      </c>
      <c r="K32" s="28" t="s">
        <v>33</v>
      </c>
      <c r="L32" s="131"/>
    </row>
    <row r="33" spans="1:12" ht="21.75" customHeight="1" x14ac:dyDescent="0.2">
      <c r="A33" s="206" t="s">
        <v>41</v>
      </c>
      <c r="B33" s="207">
        <f>SUM(Eqline!B143:B148)</f>
        <v>57</v>
      </c>
      <c r="C33" s="207">
        <f>SUM(Eqline!C143:C148)</f>
        <v>47</v>
      </c>
      <c r="D33" s="207">
        <f>SUM(Eqline!D143:D148)</f>
        <v>57</v>
      </c>
      <c r="E33" s="173"/>
      <c r="F33" s="173"/>
      <c r="G33" s="173"/>
      <c r="H33" s="210">
        <f>SUM(Mihrline!C143:C148)</f>
        <v>1060.3</v>
      </c>
      <c r="I33" s="210">
        <f>SUM(Mihrline!D143:D148)</f>
        <v>1016.1</v>
      </c>
      <c r="J33" s="210">
        <f>SUM(Mihrline!E143:E148)</f>
        <v>21219.600000000002</v>
      </c>
      <c r="K33" s="210">
        <f>SUM(Mihrline!F143:F148)</f>
        <v>20561.100000000002</v>
      </c>
      <c r="L33" s="131"/>
    </row>
    <row r="34" spans="1:12" x14ac:dyDescent="0.2">
      <c r="A34" s="206" t="s">
        <v>35</v>
      </c>
      <c r="B34" s="207">
        <f>SUM(Eqline!I143:I148)</f>
        <v>44</v>
      </c>
      <c r="C34" s="207">
        <f>SUM(Eqline!J143:J148)</f>
        <v>44</v>
      </c>
      <c r="D34" s="207">
        <f>SUM(Eqline!J143:J148)</f>
        <v>44</v>
      </c>
      <c r="E34" s="173"/>
      <c r="F34" s="173"/>
      <c r="G34" s="173"/>
      <c r="H34" s="210">
        <f>SUM(Mihrline!I143:I148)</f>
        <v>878.6</v>
      </c>
      <c r="I34" s="210">
        <f>SUM(Mihrline!J143:J148)</f>
        <v>842.8</v>
      </c>
      <c r="J34" s="210">
        <f>SUM(Mihrline!K143:K148)</f>
        <v>17816.100000000002</v>
      </c>
      <c r="K34" s="210">
        <f>SUM(Mihrline!L143:L148)</f>
        <v>17255.2</v>
      </c>
      <c r="L34" s="113"/>
    </row>
    <row r="35" spans="1:12" x14ac:dyDescent="0.2">
      <c r="A35" s="206" t="s">
        <v>36</v>
      </c>
      <c r="B35" s="207">
        <f>SUM(Eqline!P143:P148)</f>
        <v>44</v>
      </c>
      <c r="C35" s="207">
        <f>SUM(Eqline!Q143:Q148)</f>
        <v>44</v>
      </c>
      <c r="D35" s="207">
        <f>SUM(Eqline!R143:R148)</f>
        <v>44</v>
      </c>
      <c r="E35" s="173"/>
      <c r="F35" s="173"/>
      <c r="G35" s="173"/>
      <c r="H35" s="210">
        <f>SUM(Mihrline!O143:O148)</f>
        <v>878.6</v>
      </c>
      <c r="I35" s="210">
        <f>SUM(Mihrline!P143:P148)</f>
        <v>842.8</v>
      </c>
      <c r="J35" s="210">
        <f>SUM(Mihrline!Q143:Q148)</f>
        <v>17816.100000000002</v>
      </c>
      <c r="K35" s="210">
        <f>SUM(Mihrline!R143:R148)</f>
        <v>17255.2</v>
      </c>
      <c r="L35" s="113"/>
    </row>
  </sheetData>
  <mergeCells count="15">
    <mergeCell ref="A1:K1"/>
    <mergeCell ref="A2:K2"/>
    <mergeCell ref="A3:K3"/>
    <mergeCell ref="A4:K4"/>
    <mergeCell ref="F31:G31"/>
    <mergeCell ref="B31:E31"/>
    <mergeCell ref="B7:K7"/>
    <mergeCell ref="B15:K15"/>
    <mergeCell ref="F25:G25"/>
    <mergeCell ref="B25:E25"/>
    <mergeCell ref="B23:K23"/>
    <mergeCell ref="F9:G9"/>
    <mergeCell ref="F17:G17"/>
    <mergeCell ref="B9:E9"/>
    <mergeCell ref="B17:E17"/>
  </mergeCells>
  <phoneticPr fontId="0" type="noConversion"/>
  <printOptions horizontalCentered="1"/>
  <pageMargins left="0" right="0" top="0.75" bottom="0.41" header="0.5" footer="0.35"/>
  <pageSetup scale="80" orientation="landscape" horizontalDpi="1200" r:id="rId1"/>
  <headerFooter alignWithMargins="0">
    <oddFooter>&amp;L&amp;F  &amp;A&amp;CPage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9"/>
  <sheetViews>
    <sheetView zoomScale="90" zoomScaleNormal="90" workbookViewId="0">
      <pane ySplit="7" topLeftCell="A132" activePane="bottomLeft" state="frozen"/>
      <selection pane="bottomLeft" activeCell="A51" sqref="A51"/>
    </sheetView>
  </sheetViews>
  <sheetFormatPr defaultColWidth="9.140625" defaultRowHeight="12.75" x14ac:dyDescent="0.2"/>
  <cols>
    <col min="1" max="1" width="9.140625" style="9"/>
    <col min="2" max="2" width="10.140625" style="9" bestFit="1" customWidth="1"/>
    <col min="3" max="3" width="9.28515625" style="9" customWidth="1"/>
    <col min="4" max="4" width="10" style="9" bestFit="1" customWidth="1"/>
    <col min="5" max="5" width="9.42578125" style="9" customWidth="1"/>
    <col min="6" max="6" width="13.42578125" style="9" customWidth="1"/>
    <col min="7" max="7" width="12.42578125" style="137" customWidth="1"/>
    <col min="8" max="8" width="10.140625" style="9" bestFit="1" customWidth="1"/>
    <col min="9" max="9" width="8.42578125" style="9" customWidth="1"/>
    <col min="10" max="10" width="10" style="9" bestFit="1" customWidth="1"/>
    <col min="11" max="12" width="10.140625" style="9" bestFit="1" customWidth="1"/>
    <col min="13" max="13" width="10.140625" style="137" customWidth="1"/>
    <col min="14" max="14" width="10.140625" style="9" bestFit="1" customWidth="1"/>
    <col min="15" max="15" width="8" style="9" customWidth="1"/>
    <col min="16" max="16" width="10" style="9" bestFit="1" customWidth="1"/>
    <col min="17" max="18" width="10.140625" style="9" bestFit="1" customWidth="1"/>
    <col min="19" max="19" width="9.140625" style="23"/>
    <col min="20" max="16384" width="9.140625" style="9"/>
  </cols>
  <sheetData>
    <row r="1" spans="1:19" ht="15.75" x14ac:dyDescent="0.25">
      <c r="A1" s="33"/>
      <c r="B1" s="34"/>
      <c r="C1" s="35"/>
      <c r="D1" s="584" t="s">
        <v>17</v>
      </c>
      <c r="E1" s="585"/>
      <c r="F1" s="585"/>
      <c r="G1" s="585"/>
      <c r="H1" s="585"/>
      <c r="I1" s="585"/>
      <c r="J1" s="585"/>
      <c r="K1" s="585"/>
      <c r="L1" s="585"/>
      <c r="M1" s="585"/>
      <c r="N1" s="585"/>
      <c r="O1" s="585"/>
      <c r="P1" s="586"/>
      <c r="Q1" s="35"/>
      <c r="R1" s="35"/>
      <c r="S1" s="130"/>
    </row>
    <row r="2" spans="1:19" ht="15.75" x14ac:dyDescent="0.25">
      <c r="A2" s="33"/>
      <c r="B2" s="34"/>
      <c r="C2" s="35"/>
      <c r="D2" s="587" t="s">
        <v>45</v>
      </c>
      <c r="E2" s="588"/>
      <c r="F2" s="588"/>
      <c r="G2" s="588"/>
      <c r="H2" s="588"/>
      <c r="I2" s="588"/>
      <c r="J2" s="588"/>
      <c r="K2" s="588"/>
      <c r="L2" s="588"/>
      <c r="M2" s="588"/>
      <c r="N2" s="588"/>
      <c r="O2" s="588"/>
      <c r="P2" s="589"/>
      <c r="Q2" s="35"/>
      <c r="R2" s="35"/>
      <c r="S2" s="130"/>
    </row>
    <row r="3" spans="1:19" ht="16.5" thickBot="1" x14ac:dyDescent="0.3">
      <c r="A3" s="33"/>
      <c r="B3" s="34"/>
      <c r="C3" s="35"/>
      <c r="D3" s="590" t="s">
        <v>46</v>
      </c>
      <c r="E3" s="591"/>
      <c r="F3" s="591"/>
      <c r="G3" s="591"/>
      <c r="H3" s="591"/>
      <c r="I3" s="591"/>
      <c r="J3" s="591"/>
      <c r="K3" s="591"/>
      <c r="L3" s="591"/>
      <c r="M3" s="591"/>
      <c r="N3" s="591"/>
      <c r="O3" s="591"/>
      <c r="P3" s="592"/>
      <c r="Q3" s="35"/>
      <c r="R3" s="35"/>
      <c r="S3" s="130"/>
    </row>
    <row r="4" spans="1:19" ht="15.75" customHeight="1" x14ac:dyDescent="0.2">
      <c r="A4" s="560"/>
      <c r="B4" s="595" t="s">
        <v>47</v>
      </c>
      <c r="C4" s="596"/>
      <c r="D4" s="596"/>
      <c r="E4" s="596"/>
      <c r="F4" s="597"/>
      <c r="G4" s="613"/>
      <c r="H4" s="601" t="s">
        <v>48</v>
      </c>
      <c r="I4" s="602"/>
      <c r="J4" s="602"/>
      <c r="K4" s="602"/>
      <c r="L4" s="603"/>
      <c r="M4" s="618"/>
      <c r="N4" s="607" t="s">
        <v>49</v>
      </c>
      <c r="O4" s="608"/>
      <c r="P4" s="608"/>
      <c r="Q4" s="608"/>
      <c r="R4" s="609"/>
      <c r="S4" s="130"/>
    </row>
    <row r="5" spans="1:19" ht="12.75" customHeight="1" thickBot="1" x14ac:dyDescent="0.25">
      <c r="A5" s="561"/>
      <c r="B5" s="598"/>
      <c r="C5" s="599"/>
      <c r="D5" s="599"/>
      <c r="E5" s="599"/>
      <c r="F5" s="600"/>
      <c r="G5" s="614"/>
      <c r="H5" s="604"/>
      <c r="I5" s="605"/>
      <c r="J5" s="605"/>
      <c r="K5" s="605"/>
      <c r="L5" s="606"/>
      <c r="M5" s="619"/>
      <c r="N5" s="610"/>
      <c r="O5" s="611"/>
      <c r="P5" s="611"/>
      <c r="Q5" s="611"/>
      <c r="R5" s="612"/>
      <c r="S5" s="130"/>
    </row>
    <row r="6" spans="1:19" ht="13.5" customHeight="1" thickBot="1" x14ac:dyDescent="0.25">
      <c r="A6" s="562" t="s">
        <v>50</v>
      </c>
      <c r="B6" s="566" t="s">
        <v>51</v>
      </c>
      <c r="C6" s="573" t="s">
        <v>23</v>
      </c>
      <c r="D6" s="574"/>
      <c r="E6" s="573" t="s">
        <v>24</v>
      </c>
      <c r="F6" s="624"/>
      <c r="G6" s="622" t="s">
        <v>50</v>
      </c>
      <c r="H6" s="568" t="s">
        <v>51</v>
      </c>
      <c r="I6" s="576" t="s">
        <v>23</v>
      </c>
      <c r="J6" s="577"/>
      <c r="K6" s="576" t="s">
        <v>24</v>
      </c>
      <c r="L6" s="625"/>
      <c r="M6" s="620" t="s">
        <v>50</v>
      </c>
      <c r="N6" s="593" t="s">
        <v>51</v>
      </c>
      <c r="O6" s="615" t="s">
        <v>23</v>
      </c>
      <c r="P6" s="617"/>
      <c r="Q6" s="615" t="s">
        <v>24</v>
      </c>
      <c r="R6" s="616"/>
      <c r="S6" s="130"/>
    </row>
    <row r="7" spans="1:19" ht="14.25" customHeight="1" thickTop="1" thickBot="1" x14ac:dyDescent="0.25">
      <c r="A7" s="563"/>
      <c r="B7" s="567"/>
      <c r="C7" s="250" t="s">
        <v>32</v>
      </c>
      <c r="D7" s="251" t="s">
        <v>33</v>
      </c>
      <c r="E7" s="250" t="s">
        <v>32</v>
      </c>
      <c r="F7" s="252" t="s">
        <v>33</v>
      </c>
      <c r="G7" s="623"/>
      <c r="H7" s="569"/>
      <c r="I7" s="253" t="s">
        <v>32</v>
      </c>
      <c r="J7" s="254" t="s">
        <v>33</v>
      </c>
      <c r="K7" s="253" t="s">
        <v>32</v>
      </c>
      <c r="L7" s="255" t="s">
        <v>33</v>
      </c>
      <c r="M7" s="621"/>
      <c r="N7" s="594"/>
      <c r="O7" s="256" t="s">
        <v>32</v>
      </c>
      <c r="P7" s="257" t="s">
        <v>33</v>
      </c>
      <c r="Q7" s="256" t="s">
        <v>32</v>
      </c>
      <c r="R7" s="258" t="s">
        <v>33</v>
      </c>
      <c r="S7" s="130"/>
    </row>
    <row r="8" spans="1:19" ht="12.75" customHeight="1" x14ac:dyDescent="0.2">
      <c r="A8" s="36"/>
      <c r="B8" s="37"/>
      <c r="C8" s="36"/>
      <c r="D8" s="36"/>
      <c r="E8" s="36"/>
      <c r="F8" s="36"/>
      <c r="G8" s="136"/>
      <c r="H8" s="38"/>
      <c r="I8" s="39"/>
      <c r="J8" s="39"/>
      <c r="K8" s="39"/>
      <c r="L8" s="39"/>
      <c r="M8" s="136"/>
      <c r="N8" s="40"/>
      <c r="O8" s="36"/>
      <c r="P8" s="36"/>
      <c r="Q8" s="36"/>
      <c r="R8" s="36"/>
      <c r="S8" s="130"/>
    </row>
    <row r="9" spans="1:19" ht="16.5" customHeight="1" x14ac:dyDescent="0.25">
      <c r="A9" s="259"/>
      <c r="B9" s="260"/>
      <c r="C9" s="261"/>
      <c r="D9" s="261"/>
      <c r="E9" s="261"/>
      <c r="F9" s="261"/>
      <c r="G9" s="262"/>
      <c r="H9" s="570" t="s">
        <v>52</v>
      </c>
      <c r="I9" s="571"/>
      <c r="J9" s="571"/>
      <c r="K9" s="571"/>
      <c r="L9" s="572"/>
      <c r="M9" s="138"/>
      <c r="N9" s="263"/>
      <c r="O9" s="261"/>
      <c r="P9" s="261"/>
      <c r="Q9" s="261"/>
      <c r="R9" s="261"/>
      <c r="S9" s="130"/>
    </row>
    <row r="10" spans="1:19" ht="16.5" customHeight="1" thickBot="1" x14ac:dyDescent="0.3">
      <c r="A10" s="259"/>
      <c r="B10" s="260"/>
      <c r="C10" s="261"/>
      <c r="D10" s="261"/>
      <c r="E10" s="261"/>
      <c r="F10" s="261"/>
      <c r="G10" s="262"/>
      <c r="H10" s="58"/>
      <c r="I10" s="58"/>
      <c r="J10" s="58"/>
      <c r="K10" s="58"/>
      <c r="L10" s="58"/>
      <c r="M10" s="138"/>
      <c r="N10" s="263"/>
      <c r="O10" s="261"/>
      <c r="P10" s="261"/>
      <c r="Q10" s="261"/>
      <c r="R10" s="261"/>
      <c r="S10" s="130"/>
    </row>
    <row r="11" spans="1:19" ht="13.5" customHeight="1" x14ac:dyDescent="0.2">
      <c r="A11" s="152">
        <v>2</v>
      </c>
      <c r="B11" s="264" t="s">
        <v>53</v>
      </c>
      <c r="C11" s="265">
        <v>470.2</v>
      </c>
      <c r="D11" s="266">
        <v>439.8</v>
      </c>
      <c r="E11" s="265">
        <v>4538.9319999999998</v>
      </c>
      <c r="F11" s="267">
        <v>4026.2420000000002</v>
      </c>
      <c r="G11" s="169">
        <v>2</v>
      </c>
      <c r="H11" s="268" t="s">
        <v>53</v>
      </c>
      <c r="I11" s="269">
        <v>349.1</v>
      </c>
      <c r="J11" s="270">
        <v>329.8</v>
      </c>
      <c r="K11" s="269">
        <v>3493.8029999999999</v>
      </c>
      <c r="L11" s="271">
        <v>3158.8429999999998</v>
      </c>
      <c r="M11" s="149">
        <v>2</v>
      </c>
      <c r="N11" s="272" t="s">
        <v>53</v>
      </c>
      <c r="O11" s="273">
        <v>349.3</v>
      </c>
      <c r="P11" s="273">
        <v>329.8</v>
      </c>
      <c r="Q11" s="274">
        <v>3489.4229999999998</v>
      </c>
      <c r="R11" s="275">
        <v>3158.8429999999998</v>
      </c>
      <c r="S11" s="111"/>
    </row>
    <row r="12" spans="1:19" ht="12.75" customHeight="1" x14ac:dyDescent="0.2">
      <c r="A12" s="151">
        <v>4</v>
      </c>
      <c r="B12" s="276" t="s">
        <v>54</v>
      </c>
      <c r="C12" s="95">
        <v>522.79999999999995</v>
      </c>
      <c r="D12" s="96">
        <v>491.9</v>
      </c>
      <c r="E12" s="95">
        <v>5107.6639999999998</v>
      </c>
      <c r="F12" s="277">
        <v>4551.1639999999998</v>
      </c>
      <c r="G12" s="170">
        <v>4</v>
      </c>
      <c r="H12" s="278" t="s">
        <v>54</v>
      </c>
      <c r="I12" s="101">
        <v>423.6</v>
      </c>
      <c r="J12" s="102">
        <v>397.2</v>
      </c>
      <c r="K12" s="101">
        <v>4375.0720000000001</v>
      </c>
      <c r="L12" s="155">
        <v>3905.2719999999999</v>
      </c>
      <c r="M12" s="150">
        <v>4</v>
      </c>
      <c r="N12" s="279" t="s">
        <v>54</v>
      </c>
      <c r="O12" s="105">
        <v>421</v>
      </c>
      <c r="P12" s="105">
        <v>397.2</v>
      </c>
      <c r="Q12" s="106">
        <v>4384.8720000000003</v>
      </c>
      <c r="R12" s="280">
        <v>3905.2719999999999</v>
      </c>
      <c r="S12" s="111"/>
    </row>
    <row r="13" spans="1:19" ht="13.5" customHeight="1" x14ac:dyDescent="0.2">
      <c r="A13" s="151">
        <v>10</v>
      </c>
      <c r="B13" s="276" t="s">
        <v>53</v>
      </c>
      <c r="C13" s="95">
        <v>215.4</v>
      </c>
      <c r="D13" s="96">
        <v>202.7</v>
      </c>
      <c r="E13" s="95">
        <v>2047.3440000000001</v>
      </c>
      <c r="F13" s="277">
        <v>1767.134</v>
      </c>
      <c r="G13" s="170">
        <v>10</v>
      </c>
      <c r="H13" s="278" t="s">
        <v>53</v>
      </c>
      <c r="I13" s="101">
        <v>150</v>
      </c>
      <c r="J13" s="102">
        <v>144.4</v>
      </c>
      <c r="K13" s="101">
        <v>1495.808</v>
      </c>
      <c r="L13" s="155">
        <v>1356.068</v>
      </c>
      <c r="M13" s="150">
        <v>10</v>
      </c>
      <c r="N13" s="279" t="s">
        <v>53</v>
      </c>
      <c r="O13" s="105">
        <v>149.69999999999999</v>
      </c>
      <c r="P13" s="105">
        <v>144.4</v>
      </c>
      <c r="Q13" s="106">
        <v>1496.9280000000001</v>
      </c>
      <c r="R13" s="280">
        <v>1356.068</v>
      </c>
      <c r="S13" s="111"/>
    </row>
    <row r="14" spans="1:19" ht="12.75" customHeight="1" x14ac:dyDescent="0.2">
      <c r="A14" s="151">
        <v>14</v>
      </c>
      <c r="B14" s="281" t="s">
        <v>55</v>
      </c>
      <c r="C14" s="95">
        <v>280</v>
      </c>
      <c r="D14" s="96">
        <v>266</v>
      </c>
      <c r="E14" s="95">
        <v>2736.4749999999999</v>
      </c>
      <c r="F14" s="277">
        <v>2563.9250000000002</v>
      </c>
      <c r="G14" s="170">
        <v>14</v>
      </c>
      <c r="H14" s="282" t="s">
        <v>55</v>
      </c>
      <c r="I14" s="101">
        <v>214.8</v>
      </c>
      <c r="J14" s="102">
        <v>206.6</v>
      </c>
      <c r="K14" s="101">
        <v>2174.44</v>
      </c>
      <c r="L14" s="155">
        <v>2072.29</v>
      </c>
      <c r="M14" s="150">
        <v>14</v>
      </c>
      <c r="N14" s="283" t="s">
        <v>55</v>
      </c>
      <c r="O14" s="105">
        <v>214.3</v>
      </c>
      <c r="P14" s="105">
        <v>206.6</v>
      </c>
      <c r="Q14" s="106">
        <v>2174.44</v>
      </c>
      <c r="R14" s="280">
        <v>2072.29</v>
      </c>
      <c r="S14" s="111"/>
    </row>
    <row r="15" spans="1:19" ht="13.5" customHeight="1" x14ac:dyDescent="0.2">
      <c r="A15" s="151">
        <v>16</v>
      </c>
      <c r="B15" s="276" t="s">
        <v>56</v>
      </c>
      <c r="C15" s="95">
        <v>375.6</v>
      </c>
      <c r="D15" s="96">
        <v>367.6</v>
      </c>
      <c r="E15" s="95">
        <v>3043.134</v>
      </c>
      <c r="F15" s="277">
        <v>2918.7339999999995</v>
      </c>
      <c r="G15" s="170">
        <v>16</v>
      </c>
      <c r="H15" s="278" t="s">
        <v>56</v>
      </c>
      <c r="I15" s="101">
        <v>270.8</v>
      </c>
      <c r="J15" s="102">
        <v>260.8</v>
      </c>
      <c r="K15" s="101">
        <v>2408.8290000000002</v>
      </c>
      <c r="L15" s="155">
        <v>2237.7289999999998</v>
      </c>
      <c r="M15" s="150">
        <v>16</v>
      </c>
      <c r="N15" s="279" t="s">
        <v>56</v>
      </c>
      <c r="O15" s="105">
        <v>270.10000000000002</v>
      </c>
      <c r="P15" s="105">
        <v>260.5</v>
      </c>
      <c r="Q15" s="106">
        <v>2410.194</v>
      </c>
      <c r="R15" s="280">
        <v>2237.2339999999999</v>
      </c>
      <c r="S15" s="111"/>
    </row>
    <row r="16" spans="1:19" ht="12.75" customHeight="1" x14ac:dyDescent="0.2">
      <c r="A16" s="151">
        <v>18</v>
      </c>
      <c r="B16" s="281" t="s">
        <v>57</v>
      </c>
      <c r="C16" s="95">
        <v>396</v>
      </c>
      <c r="D16" s="96">
        <v>375.3</v>
      </c>
      <c r="E16" s="95">
        <v>3470.3380000000006</v>
      </c>
      <c r="F16" s="277">
        <v>3061.4380000000001</v>
      </c>
      <c r="G16" s="170">
        <v>18</v>
      </c>
      <c r="H16" s="282" t="s">
        <v>57</v>
      </c>
      <c r="I16" s="101">
        <v>360.5</v>
      </c>
      <c r="J16" s="102">
        <v>341.8</v>
      </c>
      <c r="K16" s="101">
        <v>3226.2040000000002</v>
      </c>
      <c r="L16" s="155">
        <v>2868.3040000000001</v>
      </c>
      <c r="M16" s="150">
        <v>18</v>
      </c>
      <c r="N16" s="283" t="s">
        <v>57</v>
      </c>
      <c r="O16" s="105">
        <v>360.2</v>
      </c>
      <c r="P16" s="105">
        <v>341.8</v>
      </c>
      <c r="Q16" s="106">
        <v>3222.7040000000002</v>
      </c>
      <c r="R16" s="280">
        <v>2868.3040000000001</v>
      </c>
      <c r="S16" s="111"/>
    </row>
    <row r="17" spans="1:20" ht="13.5" customHeight="1" x14ac:dyDescent="0.2">
      <c r="A17" s="151">
        <v>20</v>
      </c>
      <c r="B17" s="276" t="s">
        <v>56</v>
      </c>
      <c r="C17" s="95">
        <v>261.8</v>
      </c>
      <c r="D17" s="96">
        <v>242.9</v>
      </c>
      <c r="E17" s="95">
        <v>2570.011</v>
      </c>
      <c r="F17" s="277">
        <v>2208.6109999999999</v>
      </c>
      <c r="G17" s="170">
        <v>20</v>
      </c>
      <c r="H17" s="278" t="s">
        <v>56</v>
      </c>
      <c r="I17" s="101">
        <v>215.2</v>
      </c>
      <c r="J17" s="102">
        <v>201.5</v>
      </c>
      <c r="K17" s="101">
        <v>2234.357</v>
      </c>
      <c r="L17" s="155">
        <v>1967.6569999999999</v>
      </c>
      <c r="M17" s="150">
        <v>20</v>
      </c>
      <c r="N17" s="279" t="s">
        <v>56</v>
      </c>
      <c r="O17" s="105">
        <v>214.4</v>
      </c>
      <c r="P17" s="105">
        <v>201.3</v>
      </c>
      <c r="Q17" s="106">
        <v>2237.1570000000002</v>
      </c>
      <c r="R17" s="280">
        <v>1967.6569999999999</v>
      </c>
      <c r="S17" s="111"/>
      <c r="T17" s="111"/>
    </row>
    <row r="18" spans="1:20" ht="12.75" customHeight="1" x14ac:dyDescent="0.2">
      <c r="A18" s="151">
        <v>28</v>
      </c>
      <c r="B18" s="276" t="s">
        <v>54</v>
      </c>
      <c r="C18" s="95">
        <v>277.8</v>
      </c>
      <c r="D18" s="96">
        <v>263.5</v>
      </c>
      <c r="E18" s="95">
        <v>2316.346</v>
      </c>
      <c r="F18" s="277">
        <v>2067.6460000000002</v>
      </c>
      <c r="G18" s="170">
        <v>28</v>
      </c>
      <c r="H18" s="278" t="s">
        <v>54</v>
      </c>
      <c r="I18" s="101">
        <v>198.4</v>
      </c>
      <c r="J18" s="102">
        <v>190.7</v>
      </c>
      <c r="K18" s="101">
        <v>1731.0379999999998</v>
      </c>
      <c r="L18" s="155">
        <v>1598.5379999999998</v>
      </c>
      <c r="M18" s="150">
        <v>28</v>
      </c>
      <c r="N18" s="279" t="s">
        <v>54</v>
      </c>
      <c r="O18" s="105">
        <v>198.4</v>
      </c>
      <c r="P18" s="105">
        <v>190.7</v>
      </c>
      <c r="Q18" s="106">
        <v>1731.0379999999998</v>
      </c>
      <c r="R18" s="280">
        <v>1598.5379999999998</v>
      </c>
      <c r="S18" s="111"/>
      <c r="T18" s="111"/>
    </row>
    <row r="19" spans="1:20" ht="13.5" customHeight="1" x14ac:dyDescent="0.2">
      <c r="A19" s="151">
        <v>30</v>
      </c>
      <c r="B19" s="276" t="s">
        <v>54</v>
      </c>
      <c r="C19" s="95">
        <v>256.39999999999998</v>
      </c>
      <c r="D19" s="96">
        <v>245.5</v>
      </c>
      <c r="E19" s="95">
        <v>2197.1950000000002</v>
      </c>
      <c r="F19" s="277">
        <v>2003.395</v>
      </c>
      <c r="G19" s="170">
        <v>30</v>
      </c>
      <c r="H19" s="278" t="s">
        <v>54</v>
      </c>
      <c r="I19" s="101">
        <v>227.2</v>
      </c>
      <c r="J19" s="102">
        <v>217.5</v>
      </c>
      <c r="K19" s="101">
        <v>1948.1629999999998</v>
      </c>
      <c r="L19" s="155">
        <v>1772.8630000000003</v>
      </c>
      <c r="M19" s="150">
        <v>30</v>
      </c>
      <c r="N19" s="279" t="s">
        <v>54</v>
      </c>
      <c r="O19" s="105">
        <v>227.4</v>
      </c>
      <c r="P19" s="105">
        <v>217.5</v>
      </c>
      <c r="Q19" s="106">
        <v>1966.1629999999998</v>
      </c>
      <c r="R19" s="280">
        <v>1772.8630000000003</v>
      </c>
      <c r="S19" s="111"/>
      <c r="T19" s="111"/>
    </row>
    <row r="20" spans="1:20" ht="12.75" customHeight="1" x14ac:dyDescent="0.2">
      <c r="A20" s="151">
        <v>33</v>
      </c>
      <c r="B20" s="281" t="s">
        <v>58</v>
      </c>
      <c r="C20" s="95">
        <v>422.6</v>
      </c>
      <c r="D20" s="96">
        <v>402.5</v>
      </c>
      <c r="E20" s="95">
        <v>4297.7610000000004</v>
      </c>
      <c r="F20" s="277">
        <v>3809.511</v>
      </c>
      <c r="G20" s="170">
        <v>33</v>
      </c>
      <c r="H20" s="282" t="s">
        <v>58</v>
      </c>
      <c r="I20" s="101">
        <v>325.60000000000002</v>
      </c>
      <c r="J20" s="102">
        <v>311.89999999999998</v>
      </c>
      <c r="K20" s="101">
        <v>3450.1060000000002</v>
      </c>
      <c r="L20" s="155">
        <v>3144.8059999999996</v>
      </c>
      <c r="M20" s="150">
        <v>33</v>
      </c>
      <c r="N20" s="283" t="s">
        <v>58</v>
      </c>
      <c r="O20" s="105">
        <v>325.3</v>
      </c>
      <c r="P20" s="105">
        <v>311.89999999999998</v>
      </c>
      <c r="Q20" s="106">
        <v>3450.1060000000002</v>
      </c>
      <c r="R20" s="280">
        <v>3144.8059999999996</v>
      </c>
      <c r="S20" s="111"/>
      <c r="T20" s="111"/>
    </row>
    <row r="21" spans="1:20" ht="13.5" customHeight="1" x14ac:dyDescent="0.2">
      <c r="A21" s="151">
        <v>35</v>
      </c>
      <c r="B21" s="281" t="s">
        <v>55</v>
      </c>
      <c r="C21" s="95">
        <v>147.30000000000001</v>
      </c>
      <c r="D21" s="96">
        <v>139.1</v>
      </c>
      <c r="E21" s="95">
        <v>1543.739</v>
      </c>
      <c r="F21" s="277">
        <v>1421.739</v>
      </c>
      <c r="G21" s="170">
        <v>35</v>
      </c>
      <c r="H21" s="282" t="s">
        <v>55</v>
      </c>
      <c r="I21" s="101">
        <v>111.7</v>
      </c>
      <c r="J21" s="102">
        <v>106.2</v>
      </c>
      <c r="K21" s="101">
        <v>1222.086</v>
      </c>
      <c r="L21" s="155">
        <v>1122.886</v>
      </c>
      <c r="M21" s="150">
        <v>35</v>
      </c>
      <c r="N21" s="283" t="s">
        <v>55</v>
      </c>
      <c r="O21" s="105">
        <v>111.9</v>
      </c>
      <c r="P21" s="105">
        <v>106.2</v>
      </c>
      <c r="Q21" s="106">
        <v>1222.7860000000001</v>
      </c>
      <c r="R21" s="280">
        <v>1122.886</v>
      </c>
      <c r="S21" s="111"/>
      <c r="T21" s="111"/>
    </row>
    <row r="22" spans="1:20" ht="12.75" customHeight="1" x14ac:dyDescent="0.2">
      <c r="A22" s="151">
        <v>40</v>
      </c>
      <c r="B22" s="281" t="s">
        <v>59</v>
      </c>
      <c r="C22" s="95">
        <v>436</v>
      </c>
      <c r="D22" s="96">
        <v>411.3</v>
      </c>
      <c r="E22" s="95">
        <v>4374.0590000000002</v>
      </c>
      <c r="F22" s="277">
        <v>3692.0590000000002</v>
      </c>
      <c r="G22" s="170">
        <v>40</v>
      </c>
      <c r="H22" s="282" t="s">
        <v>59</v>
      </c>
      <c r="I22" s="101">
        <v>321</v>
      </c>
      <c r="J22" s="102">
        <v>305.2</v>
      </c>
      <c r="K22" s="101">
        <v>3283.078</v>
      </c>
      <c r="L22" s="155">
        <v>2833.3779999999997</v>
      </c>
      <c r="M22" s="150">
        <v>40</v>
      </c>
      <c r="N22" s="283" t="s">
        <v>59</v>
      </c>
      <c r="O22" s="105">
        <v>320.89999999999998</v>
      </c>
      <c r="P22" s="105">
        <v>305.2</v>
      </c>
      <c r="Q22" s="106">
        <v>3283.078</v>
      </c>
      <c r="R22" s="280">
        <v>2833.3779999999997</v>
      </c>
      <c r="S22" s="111"/>
      <c r="T22" s="111"/>
    </row>
    <row r="23" spans="1:20" ht="13.5" customHeight="1" x14ac:dyDescent="0.2">
      <c r="A23" s="151">
        <v>45</v>
      </c>
      <c r="B23" s="276" t="s">
        <v>60</v>
      </c>
      <c r="C23" s="95">
        <v>325.89999999999998</v>
      </c>
      <c r="D23" s="96">
        <v>304.60000000000002</v>
      </c>
      <c r="E23" s="95">
        <v>3158.3969999999999</v>
      </c>
      <c r="F23" s="277">
        <v>2681.1970000000001</v>
      </c>
      <c r="G23" s="170">
        <v>45</v>
      </c>
      <c r="H23" s="278" t="s">
        <v>60</v>
      </c>
      <c r="I23" s="101">
        <v>284.39999999999998</v>
      </c>
      <c r="J23" s="102">
        <v>268.7</v>
      </c>
      <c r="K23" s="101">
        <v>2889.3249999999998</v>
      </c>
      <c r="L23" s="155">
        <v>2523.7750000000001</v>
      </c>
      <c r="M23" s="150">
        <v>45</v>
      </c>
      <c r="N23" s="279" t="s">
        <v>60</v>
      </c>
      <c r="O23" s="105">
        <v>284.7</v>
      </c>
      <c r="P23" s="105">
        <v>269</v>
      </c>
      <c r="Q23" s="106">
        <v>2887.2249999999999</v>
      </c>
      <c r="R23" s="280">
        <v>2523.7750000000001</v>
      </c>
      <c r="S23" s="111"/>
      <c r="T23" s="111"/>
    </row>
    <row r="24" spans="1:20" ht="12.75" customHeight="1" x14ac:dyDescent="0.2">
      <c r="A24" s="151">
        <v>51</v>
      </c>
      <c r="B24" s="281" t="s">
        <v>61</v>
      </c>
      <c r="C24" s="95">
        <v>417.9</v>
      </c>
      <c r="D24" s="96">
        <v>391.8</v>
      </c>
      <c r="E24" s="95">
        <v>4090.6750000000002</v>
      </c>
      <c r="F24" s="277">
        <v>3559.2550000000001</v>
      </c>
      <c r="G24" s="170">
        <v>51</v>
      </c>
      <c r="H24" s="282" t="s">
        <v>61</v>
      </c>
      <c r="I24" s="101">
        <v>345.8</v>
      </c>
      <c r="J24" s="102">
        <v>327.7</v>
      </c>
      <c r="K24" s="101">
        <v>3484.8539999999998</v>
      </c>
      <c r="L24" s="155">
        <v>3101.1439999999998</v>
      </c>
      <c r="M24" s="150">
        <v>51</v>
      </c>
      <c r="N24" s="283" t="s">
        <v>61</v>
      </c>
      <c r="O24" s="105">
        <v>271.8</v>
      </c>
      <c r="P24" s="105">
        <v>257.39999999999998</v>
      </c>
      <c r="Q24" s="106">
        <v>2714.2629999999999</v>
      </c>
      <c r="R24" s="280">
        <v>2404.3029999999999</v>
      </c>
      <c r="S24" s="111"/>
      <c r="T24" s="111"/>
    </row>
    <row r="25" spans="1:20" ht="13.5" customHeight="1" x14ac:dyDescent="0.2">
      <c r="A25" s="151">
        <v>53</v>
      </c>
      <c r="B25" s="281" t="s">
        <v>57</v>
      </c>
      <c r="C25" s="95">
        <v>277.39999999999998</v>
      </c>
      <c r="D25" s="96">
        <v>260.2</v>
      </c>
      <c r="E25" s="95">
        <v>3096.172</v>
      </c>
      <c r="F25" s="277">
        <v>2595.5720000000001</v>
      </c>
      <c r="G25" s="170">
        <v>53</v>
      </c>
      <c r="H25" s="282" t="s">
        <v>57</v>
      </c>
      <c r="I25" s="101">
        <v>214.8</v>
      </c>
      <c r="J25" s="102">
        <v>203.9</v>
      </c>
      <c r="K25" s="101">
        <v>2400.8530000000001</v>
      </c>
      <c r="L25" s="155">
        <v>2069.1529999999998</v>
      </c>
      <c r="M25" s="150">
        <v>53</v>
      </c>
      <c r="N25" s="283" t="s">
        <v>57</v>
      </c>
      <c r="O25" s="105">
        <v>215.6</v>
      </c>
      <c r="P25" s="105">
        <v>203.9</v>
      </c>
      <c r="Q25" s="106">
        <v>2400.8530000000001</v>
      </c>
      <c r="R25" s="280">
        <v>2069.1529999999998</v>
      </c>
      <c r="S25" s="111"/>
      <c r="T25" s="111"/>
    </row>
    <row r="26" spans="1:20" ht="12.75" customHeight="1" x14ac:dyDescent="0.2">
      <c r="A26" s="151">
        <v>55</v>
      </c>
      <c r="B26" s="281" t="s">
        <v>61</v>
      </c>
      <c r="C26" s="95">
        <v>190.4</v>
      </c>
      <c r="D26" s="96">
        <v>180.5</v>
      </c>
      <c r="E26" s="95">
        <v>1888.0060000000001</v>
      </c>
      <c r="F26" s="277">
        <v>1674.7660000000001</v>
      </c>
      <c r="G26" s="170">
        <v>55</v>
      </c>
      <c r="H26" s="282" t="s">
        <v>61</v>
      </c>
      <c r="I26" s="101">
        <v>112.5</v>
      </c>
      <c r="J26" s="102">
        <v>107.1</v>
      </c>
      <c r="K26" s="101">
        <v>1209.2380000000001</v>
      </c>
      <c r="L26" s="155">
        <v>1086.4280000000001</v>
      </c>
      <c r="M26" s="150">
        <v>55</v>
      </c>
      <c r="N26" s="283" t="s">
        <v>61</v>
      </c>
      <c r="O26" s="105">
        <v>112.5</v>
      </c>
      <c r="P26" s="105">
        <v>107.1</v>
      </c>
      <c r="Q26" s="106">
        <v>1209.2380000000001</v>
      </c>
      <c r="R26" s="280">
        <v>1086.4280000000001</v>
      </c>
      <c r="S26" s="111"/>
      <c r="T26" s="111"/>
    </row>
    <row r="27" spans="1:20" ht="13.5" customHeight="1" x14ac:dyDescent="0.2">
      <c r="A27" s="151">
        <v>60</v>
      </c>
      <c r="B27" s="281" t="s">
        <v>61</v>
      </c>
      <c r="C27" s="95">
        <v>426.6</v>
      </c>
      <c r="D27" s="96">
        <v>394.7</v>
      </c>
      <c r="E27" s="95">
        <v>4473.9859999999999</v>
      </c>
      <c r="F27" s="277">
        <v>3656.866</v>
      </c>
      <c r="G27" s="170">
        <v>60</v>
      </c>
      <c r="H27" s="282" t="s">
        <v>61</v>
      </c>
      <c r="I27" s="101">
        <v>332.8</v>
      </c>
      <c r="J27" s="102">
        <v>312.5</v>
      </c>
      <c r="K27" s="101">
        <v>3772.0479999999998</v>
      </c>
      <c r="L27" s="155">
        <v>3128.2280000000001</v>
      </c>
      <c r="M27" s="150">
        <v>60</v>
      </c>
      <c r="N27" s="283" t="s">
        <v>61</v>
      </c>
      <c r="O27" s="105">
        <v>328.1</v>
      </c>
      <c r="P27" s="105">
        <v>307.8</v>
      </c>
      <c r="Q27" s="106">
        <v>3772.0479999999998</v>
      </c>
      <c r="R27" s="280">
        <v>3128.2280000000001</v>
      </c>
      <c r="S27" s="111"/>
      <c r="T27" s="111"/>
    </row>
    <row r="28" spans="1:20" ht="12.75" customHeight="1" x14ac:dyDescent="0.2">
      <c r="A28" s="151">
        <v>62</v>
      </c>
      <c r="B28" s="281" t="s">
        <v>57</v>
      </c>
      <c r="C28" s="95">
        <v>117.6</v>
      </c>
      <c r="D28" s="96">
        <v>107.7</v>
      </c>
      <c r="E28" s="95">
        <v>1498.335</v>
      </c>
      <c r="F28" s="277">
        <v>1220.0350000000001</v>
      </c>
      <c r="G28" s="170">
        <v>62</v>
      </c>
      <c r="H28" s="282" t="s">
        <v>57</v>
      </c>
      <c r="I28" s="101">
        <v>90.6</v>
      </c>
      <c r="J28" s="102">
        <v>86</v>
      </c>
      <c r="K28" s="101">
        <v>1109.3620000000001</v>
      </c>
      <c r="L28" s="155">
        <v>981.56200000000001</v>
      </c>
      <c r="M28" s="150">
        <v>62</v>
      </c>
      <c r="N28" s="283" t="s">
        <v>57</v>
      </c>
      <c r="O28" s="105">
        <v>90.2</v>
      </c>
      <c r="P28" s="105">
        <v>86</v>
      </c>
      <c r="Q28" s="106">
        <v>1110.0619999999999</v>
      </c>
      <c r="R28" s="280">
        <v>981.56200000000001</v>
      </c>
      <c r="S28" s="111"/>
      <c r="T28" s="111"/>
    </row>
    <row r="29" spans="1:20" ht="13.5" customHeight="1" x14ac:dyDescent="0.2">
      <c r="A29" s="151">
        <v>66</v>
      </c>
      <c r="B29" s="281" t="s">
        <v>57</v>
      </c>
      <c r="C29" s="95">
        <v>261.10000000000002</v>
      </c>
      <c r="D29" s="96">
        <v>245.2</v>
      </c>
      <c r="E29" s="95">
        <v>2394.0479999999998</v>
      </c>
      <c r="F29" s="277">
        <v>2093.748</v>
      </c>
      <c r="G29" s="170">
        <v>66</v>
      </c>
      <c r="H29" s="282" t="s">
        <v>57</v>
      </c>
      <c r="I29" s="101">
        <v>188.9</v>
      </c>
      <c r="J29" s="102">
        <v>180.2</v>
      </c>
      <c r="K29" s="101">
        <v>1696.5060000000001</v>
      </c>
      <c r="L29" s="155">
        <v>1538.2059999999997</v>
      </c>
      <c r="M29" s="150">
        <v>66</v>
      </c>
      <c r="N29" s="283" t="s">
        <v>57</v>
      </c>
      <c r="O29" s="105">
        <v>188.7</v>
      </c>
      <c r="P29" s="105">
        <v>180.2</v>
      </c>
      <c r="Q29" s="106">
        <v>1693.7059999999997</v>
      </c>
      <c r="R29" s="280">
        <v>1538.2059999999997</v>
      </c>
      <c r="S29" s="111"/>
      <c r="T29" s="111"/>
    </row>
    <row r="30" spans="1:20" ht="12.75" customHeight="1" x14ac:dyDescent="0.2">
      <c r="A30" s="151">
        <v>70</v>
      </c>
      <c r="B30" s="281" t="s">
        <v>62</v>
      </c>
      <c r="C30" s="95">
        <v>351.9</v>
      </c>
      <c r="D30" s="96">
        <v>340.3</v>
      </c>
      <c r="E30" s="95">
        <v>3660.8</v>
      </c>
      <c r="F30" s="277">
        <v>3393.6</v>
      </c>
      <c r="G30" s="170">
        <v>70</v>
      </c>
      <c r="H30" s="282" t="s">
        <v>62</v>
      </c>
      <c r="I30" s="101">
        <v>257.89999999999998</v>
      </c>
      <c r="J30" s="102">
        <v>248.7</v>
      </c>
      <c r="K30" s="101">
        <v>2914.0639999999999</v>
      </c>
      <c r="L30" s="155">
        <v>2695.364</v>
      </c>
      <c r="M30" s="150">
        <v>70</v>
      </c>
      <c r="N30" s="283" t="s">
        <v>62</v>
      </c>
      <c r="O30" s="105">
        <v>257.89999999999998</v>
      </c>
      <c r="P30" s="105">
        <v>248.7</v>
      </c>
      <c r="Q30" s="106">
        <v>2914.0639999999999</v>
      </c>
      <c r="R30" s="280">
        <v>2695.364</v>
      </c>
      <c r="S30" s="111"/>
      <c r="T30" s="111"/>
    </row>
    <row r="31" spans="1:20" ht="13.5" customHeight="1" x14ac:dyDescent="0.2">
      <c r="A31" s="151">
        <v>76</v>
      </c>
      <c r="B31" s="281" t="s">
        <v>62</v>
      </c>
      <c r="C31" s="95">
        <v>174.9</v>
      </c>
      <c r="D31" s="96">
        <v>168</v>
      </c>
      <c r="E31" s="95">
        <v>1861.2170000000001</v>
      </c>
      <c r="F31" s="277">
        <v>1685.5170000000001</v>
      </c>
      <c r="G31" s="170">
        <v>76</v>
      </c>
      <c r="H31" s="282" t="s">
        <v>62</v>
      </c>
      <c r="I31" s="101">
        <v>141.1</v>
      </c>
      <c r="J31" s="102">
        <v>135.5</v>
      </c>
      <c r="K31" s="101">
        <v>1570.088</v>
      </c>
      <c r="L31" s="155">
        <v>1426.2879999999998</v>
      </c>
      <c r="M31" s="150">
        <v>76</v>
      </c>
      <c r="N31" s="283" t="s">
        <v>62</v>
      </c>
      <c r="O31" s="105">
        <v>141.1</v>
      </c>
      <c r="P31" s="105">
        <v>135.5</v>
      </c>
      <c r="Q31" s="106">
        <v>1567.088</v>
      </c>
      <c r="R31" s="280">
        <v>1426.2879999999998</v>
      </c>
      <c r="S31" s="111"/>
      <c r="T31" s="111"/>
    </row>
    <row r="32" spans="1:20" ht="12.75" customHeight="1" x14ac:dyDescent="0.2">
      <c r="A32" s="151">
        <v>78</v>
      </c>
      <c r="B32" s="281" t="s">
        <v>62</v>
      </c>
      <c r="C32" s="95">
        <v>228.3</v>
      </c>
      <c r="D32" s="96">
        <v>217.5</v>
      </c>
      <c r="E32" s="95">
        <v>2498.1840000000002</v>
      </c>
      <c r="F32" s="277">
        <v>2239.884</v>
      </c>
      <c r="G32" s="170">
        <v>78</v>
      </c>
      <c r="H32" s="282" t="s">
        <v>62</v>
      </c>
      <c r="I32" s="101">
        <v>164.6</v>
      </c>
      <c r="J32" s="102">
        <v>156.6</v>
      </c>
      <c r="K32" s="101">
        <v>1832.443</v>
      </c>
      <c r="L32" s="155">
        <v>1641.2429999999999</v>
      </c>
      <c r="M32" s="150">
        <v>78</v>
      </c>
      <c r="N32" s="283" t="s">
        <v>62</v>
      </c>
      <c r="O32" s="105">
        <v>164.6</v>
      </c>
      <c r="P32" s="105">
        <v>156.6</v>
      </c>
      <c r="Q32" s="106">
        <v>1832.443</v>
      </c>
      <c r="R32" s="280">
        <v>1641.2429999999999</v>
      </c>
      <c r="S32" s="111"/>
      <c r="T32" s="111"/>
    </row>
    <row r="33" spans="1:19" ht="13.5" customHeight="1" x14ac:dyDescent="0.2">
      <c r="A33" s="151">
        <v>81</v>
      </c>
      <c r="B33" s="281" t="s">
        <v>63</v>
      </c>
      <c r="C33" s="95">
        <v>252.3</v>
      </c>
      <c r="D33" s="96">
        <v>231.9</v>
      </c>
      <c r="E33" s="95">
        <v>2613.94</v>
      </c>
      <c r="F33" s="277">
        <v>2161.2399999999998</v>
      </c>
      <c r="G33" s="170">
        <v>81</v>
      </c>
      <c r="H33" s="282" t="s">
        <v>63</v>
      </c>
      <c r="I33" s="101">
        <v>216.4</v>
      </c>
      <c r="J33" s="102">
        <v>199.5</v>
      </c>
      <c r="K33" s="101">
        <v>2352.6790000000001</v>
      </c>
      <c r="L33" s="155">
        <v>1961.779</v>
      </c>
      <c r="M33" s="150">
        <v>81</v>
      </c>
      <c r="N33" s="283" t="s">
        <v>63</v>
      </c>
      <c r="O33" s="105">
        <v>216.4</v>
      </c>
      <c r="P33" s="105">
        <v>199.5</v>
      </c>
      <c r="Q33" s="106">
        <v>2329.8789999999999</v>
      </c>
      <c r="R33" s="280">
        <v>1961.779</v>
      </c>
      <c r="S33" s="111"/>
    </row>
    <row r="34" spans="1:19" ht="12.75" customHeight="1" x14ac:dyDescent="0.2">
      <c r="A34" s="151">
        <v>90</v>
      </c>
      <c r="B34" s="281" t="s">
        <v>64</v>
      </c>
      <c r="C34" s="95">
        <v>164.2</v>
      </c>
      <c r="D34" s="96">
        <v>150.69999999999999</v>
      </c>
      <c r="E34" s="95">
        <v>2279.0819999999999</v>
      </c>
      <c r="F34" s="277">
        <v>1917.3820000000001</v>
      </c>
      <c r="G34" s="170">
        <v>90</v>
      </c>
      <c r="H34" s="282" t="s">
        <v>64</v>
      </c>
      <c r="I34" s="101">
        <v>151.5</v>
      </c>
      <c r="J34" s="102">
        <v>142.30000000000001</v>
      </c>
      <c r="K34" s="101">
        <v>2125.9589999999998</v>
      </c>
      <c r="L34" s="155">
        <v>1868.1590000000003</v>
      </c>
      <c r="M34" s="150">
        <v>90</v>
      </c>
      <c r="N34" s="283" t="s">
        <v>64</v>
      </c>
      <c r="O34" s="105">
        <v>149.4</v>
      </c>
      <c r="P34" s="105">
        <v>141.19999999999999</v>
      </c>
      <c r="Q34" s="106">
        <v>2099.259</v>
      </c>
      <c r="R34" s="280">
        <v>1868.1590000000003</v>
      </c>
      <c r="S34" s="111"/>
    </row>
    <row r="35" spans="1:19" ht="13.5" customHeight="1" x14ac:dyDescent="0.2">
      <c r="A35" s="151">
        <v>92</v>
      </c>
      <c r="B35" s="281" t="s">
        <v>64</v>
      </c>
      <c r="C35" s="95">
        <v>188</v>
      </c>
      <c r="D35" s="96">
        <v>174.7</v>
      </c>
      <c r="E35" s="95">
        <v>2268.8609999999999</v>
      </c>
      <c r="F35" s="277">
        <v>1919.1610000000001</v>
      </c>
      <c r="G35" s="170">
        <v>92</v>
      </c>
      <c r="H35" s="282" t="s">
        <v>64</v>
      </c>
      <c r="I35" s="101">
        <v>130.69999999999999</v>
      </c>
      <c r="J35" s="102">
        <v>122.9</v>
      </c>
      <c r="K35" s="101">
        <v>1660.79</v>
      </c>
      <c r="L35" s="155">
        <v>1456.99</v>
      </c>
      <c r="M35" s="150">
        <v>92</v>
      </c>
      <c r="N35" s="283" t="s">
        <v>64</v>
      </c>
      <c r="O35" s="105">
        <v>130.6</v>
      </c>
      <c r="P35" s="105">
        <v>122.2</v>
      </c>
      <c r="Q35" s="106">
        <v>1667.29</v>
      </c>
      <c r="R35" s="280">
        <v>1456.99</v>
      </c>
      <c r="S35" s="111"/>
    </row>
    <row r="36" spans="1:19" ht="12.75" customHeight="1" x14ac:dyDescent="0.2">
      <c r="A36" s="151">
        <v>94</v>
      </c>
      <c r="B36" s="276" t="s">
        <v>65</v>
      </c>
      <c r="C36" s="95">
        <v>216.9</v>
      </c>
      <c r="D36" s="96">
        <v>206.8</v>
      </c>
      <c r="E36" s="95">
        <v>2582.8780000000002</v>
      </c>
      <c r="F36" s="277">
        <v>2238.578</v>
      </c>
      <c r="G36" s="170">
        <v>94</v>
      </c>
      <c r="H36" s="278" t="s">
        <v>65</v>
      </c>
      <c r="I36" s="101">
        <v>128.19999999999999</v>
      </c>
      <c r="J36" s="102">
        <v>120.7</v>
      </c>
      <c r="K36" s="101">
        <v>1620.38</v>
      </c>
      <c r="L36" s="155">
        <v>1357.98</v>
      </c>
      <c r="M36" s="150">
        <v>94</v>
      </c>
      <c r="N36" s="279" t="s">
        <v>65</v>
      </c>
      <c r="O36" s="105">
        <v>128.19999999999999</v>
      </c>
      <c r="P36" s="105">
        <v>120.7</v>
      </c>
      <c r="Q36" s="106">
        <v>1620.38</v>
      </c>
      <c r="R36" s="280">
        <v>1357.98</v>
      </c>
      <c r="S36" s="111"/>
    </row>
    <row r="37" spans="1:19" ht="13.5" customHeight="1" x14ac:dyDescent="0.2">
      <c r="A37" s="151">
        <v>102</v>
      </c>
      <c r="B37" s="281" t="s">
        <v>66</v>
      </c>
      <c r="C37" s="95">
        <v>71.3</v>
      </c>
      <c r="D37" s="96">
        <v>68.400000000000006</v>
      </c>
      <c r="E37" s="95">
        <v>743.85100000000011</v>
      </c>
      <c r="F37" s="277">
        <v>696.65099999999995</v>
      </c>
      <c r="G37" s="170">
        <v>102</v>
      </c>
      <c r="H37" s="282" t="s">
        <v>66</v>
      </c>
      <c r="I37" s="101">
        <v>69.3</v>
      </c>
      <c r="J37" s="102">
        <v>66.599999999999994</v>
      </c>
      <c r="K37" s="101">
        <v>724.75599999999986</v>
      </c>
      <c r="L37" s="155">
        <v>678.45600000000002</v>
      </c>
      <c r="M37" s="150">
        <v>102</v>
      </c>
      <c r="N37" s="283" t="s">
        <v>66</v>
      </c>
      <c r="O37" s="105">
        <v>69.3</v>
      </c>
      <c r="P37" s="105">
        <v>66.599999999999994</v>
      </c>
      <c r="Q37" s="106">
        <v>724.75599999999986</v>
      </c>
      <c r="R37" s="280">
        <v>678.45600000000002</v>
      </c>
      <c r="S37" s="111"/>
    </row>
    <row r="38" spans="1:19" ht="12.75" customHeight="1" x14ac:dyDescent="0.2">
      <c r="A38" s="151">
        <v>105</v>
      </c>
      <c r="B38" s="281" t="s">
        <v>61</v>
      </c>
      <c r="C38" s="95">
        <v>343.6</v>
      </c>
      <c r="D38" s="96">
        <v>324.2</v>
      </c>
      <c r="E38" s="95">
        <v>3385.6940000000004</v>
      </c>
      <c r="F38" s="277">
        <v>3028.9540000000002</v>
      </c>
      <c r="G38" s="170">
        <v>105</v>
      </c>
      <c r="H38" s="282" t="s">
        <v>61</v>
      </c>
      <c r="I38" s="101">
        <v>233.2</v>
      </c>
      <c r="J38" s="102">
        <v>219.2</v>
      </c>
      <c r="K38" s="101">
        <v>2346.6819999999998</v>
      </c>
      <c r="L38" s="155">
        <v>2105.7820000000002</v>
      </c>
      <c r="M38" s="150">
        <v>105</v>
      </c>
      <c r="N38" s="283" t="s">
        <v>61</v>
      </c>
      <c r="O38" s="105">
        <v>234.9</v>
      </c>
      <c r="P38" s="105">
        <v>221</v>
      </c>
      <c r="Q38" s="106">
        <v>2346.6819999999998</v>
      </c>
      <c r="R38" s="280">
        <v>2105.7820000000002</v>
      </c>
      <c r="S38" s="111"/>
    </row>
    <row r="39" spans="1:19" ht="13.5" customHeight="1" x14ac:dyDescent="0.2">
      <c r="A39" s="151">
        <v>106</v>
      </c>
      <c r="B39" s="281" t="s">
        <v>58</v>
      </c>
      <c r="C39" s="95">
        <v>178.9</v>
      </c>
      <c r="D39" s="96">
        <v>172.6</v>
      </c>
      <c r="E39" s="95">
        <v>2021.2089999999998</v>
      </c>
      <c r="F39" s="277">
        <v>1867.7089999999998</v>
      </c>
      <c r="G39" s="170">
        <v>106</v>
      </c>
      <c r="H39" s="282" t="s">
        <v>58</v>
      </c>
      <c r="I39" s="101">
        <v>102.5</v>
      </c>
      <c r="J39" s="102">
        <v>99.7</v>
      </c>
      <c r="K39" s="101">
        <v>1196.55</v>
      </c>
      <c r="L39" s="155">
        <v>1113.45</v>
      </c>
      <c r="M39" s="150">
        <v>106</v>
      </c>
      <c r="N39" s="283" t="s">
        <v>58</v>
      </c>
      <c r="O39" s="105">
        <v>102.5</v>
      </c>
      <c r="P39" s="105">
        <v>99.7</v>
      </c>
      <c r="Q39" s="106">
        <v>1196.95</v>
      </c>
      <c r="R39" s="280">
        <v>1113.45</v>
      </c>
      <c r="S39" s="111"/>
    </row>
    <row r="40" spans="1:19" ht="12.75" customHeight="1" x14ac:dyDescent="0.2">
      <c r="A40" s="151">
        <v>108</v>
      </c>
      <c r="B40" s="281" t="s">
        <v>66</v>
      </c>
      <c r="C40" s="95">
        <v>339.8</v>
      </c>
      <c r="D40" s="96">
        <v>304.2</v>
      </c>
      <c r="E40" s="95">
        <v>3750.5990000000002</v>
      </c>
      <c r="F40" s="277">
        <v>3122.0990000000002</v>
      </c>
      <c r="G40" s="170">
        <v>108</v>
      </c>
      <c r="H40" s="282" t="s">
        <v>66</v>
      </c>
      <c r="I40" s="101">
        <v>231.2</v>
      </c>
      <c r="J40" s="102">
        <v>217.1</v>
      </c>
      <c r="K40" s="101">
        <v>2597.2460000000001</v>
      </c>
      <c r="L40" s="155">
        <v>2295.846</v>
      </c>
      <c r="M40" s="150">
        <v>108</v>
      </c>
      <c r="N40" s="283" t="s">
        <v>66</v>
      </c>
      <c r="O40" s="105">
        <v>231.1</v>
      </c>
      <c r="P40" s="105">
        <v>216.9</v>
      </c>
      <c r="Q40" s="106">
        <v>2597.2460000000001</v>
      </c>
      <c r="R40" s="280">
        <v>2295.846</v>
      </c>
      <c r="S40" s="111"/>
    </row>
    <row r="41" spans="1:19" ht="13.5" customHeight="1" x14ac:dyDescent="0.2">
      <c r="A41" s="151">
        <v>110</v>
      </c>
      <c r="B41" s="281" t="s">
        <v>66</v>
      </c>
      <c r="C41" s="95">
        <v>199.5</v>
      </c>
      <c r="D41" s="96">
        <v>188.9</v>
      </c>
      <c r="E41" s="95">
        <v>2061.2130000000002</v>
      </c>
      <c r="F41" s="277">
        <v>1879.9129999999998</v>
      </c>
      <c r="G41" s="170">
        <v>110</v>
      </c>
      <c r="H41" s="282" t="s">
        <v>66</v>
      </c>
      <c r="I41" s="101">
        <v>116.2</v>
      </c>
      <c r="J41" s="102">
        <v>110.4</v>
      </c>
      <c r="K41" s="101">
        <v>1215.8019999999999</v>
      </c>
      <c r="L41" s="155">
        <v>1118.702</v>
      </c>
      <c r="M41" s="150">
        <v>110</v>
      </c>
      <c r="N41" s="283" t="s">
        <v>66</v>
      </c>
      <c r="O41" s="105">
        <v>116.9</v>
      </c>
      <c r="P41" s="105">
        <v>111.1</v>
      </c>
      <c r="Q41" s="106">
        <v>1215.6020000000001</v>
      </c>
      <c r="R41" s="280">
        <v>1118.702</v>
      </c>
      <c r="S41" s="111"/>
    </row>
    <row r="42" spans="1:19" ht="13.5" customHeight="1" x14ac:dyDescent="0.2">
      <c r="A42" s="151">
        <v>111</v>
      </c>
      <c r="B42" s="281" t="s">
        <v>59</v>
      </c>
      <c r="C42" s="95">
        <v>320.2</v>
      </c>
      <c r="D42" s="96">
        <v>301.60000000000002</v>
      </c>
      <c r="E42" s="95">
        <v>3496.134</v>
      </c>
      <c r="F42" s="277">
        <v>2930.9340000000002</v>
      </c>
      <c r="G42" s="170">
        <v>111</v>
      </c>
      <c r="H42" s="282" t="s">
        <v>59</v>
      </c>
      <c r="I42" s="101">
        <v>225.5</v>
      </c>
      <c r="J42" s="102">
        <v>212.7</v>
      </c>
      <c r="K42" s="101">
        <v>2570.9409999999998</v>
      </c>
      <c r="L42" s="155">
        <v>2169.1410000000001</v>
      </c>
      <c r="M42" s="150">
        <v>111</v>
      </c>
      <c r="N42" s="283" t="s">
        <v>59</v>
      </c>
      <c r="O42" s="105">
        <v>222</v>
      </c>
      <c r="P42" s="105">
        <v>208.3</v>
      </c>
      <c r="Q42" s="106">
        <v>2549.1170000000002</v>
      </c>
      <c r="R42" s="280">
        <v>2132.4169999999999</v>
      </c>
      <c r="S42" s="111"/>
    </row>
    <row r="43" spans="1:19" ht="13.5" customHeight="1" x14ac:dyDescent="0.2">
      <c r="A43" s="151">
        <v>115</v>
      </c>
      <c r="B43" s="281" t="s">
        <v>59</v>
      </c>
      <c r="C43" s="95">
        <v>271.8</v>
      </c>
      <c r="D43" s="96">
        <v>255.4</v>
      </c>
      <c r="E43" s="95">
        <v>3075.1149999999998</v>
      </c>
      <c r="F43" s="277">
        <v>2566.6149999999998</v>
      </c>
      <c r="G43" s="170">
        <v>115</v>
      </c>
      <c r="H43" s="282" t="s">
        <v>59</v>
      </c>
      <c r="I43" s="101">
        <v>190.8</v>
      </c>
      <c r="J43" s="102">
        <v>179.4</v>
      </c>
      <c r="K43" s="101">
        <v>2270.576</v>
      </c>
      <c r="L43" s="155">
        <v>1903.2760000000001</v>
      </c>
      <c r="M43" s="150">
        <v>115</v>
      </c>
      <c r="N43" s="283" t="s">
        <v>59</v>
      </c>
      <c r="O43" s="105">
        <v>182.2</v>
      </c>
      <c r="P43" s="105">
        <v>170.6</v>
      </c>
      <c r="Q43" s="106">
        <v>2180.143</v>
      </c>
      <c r="R43" s="280">
        <v>1820.5429999999999</v>
      </c>
      <c r="S43" s="111"/>
    </row>
    <row r="44" spans="1:19" ht="12.75" customHeight="1" x14ac:dyDescent="0.2">
      <c r="A44" s="151">
        <v>117</v>
      </c>
      <c r="B44" s="281" t="s">
        <v>59</v>
      </c>
      <c r="C44" s="95">
        <v>190.5</v>
      </c>
      <c r="D44" s="96">
        <v>181.1</v>
      </c>
      <c r="E44" s="95">
        <v>2145.7159999999999</v>
      </c>
      <c r="F44" s="277">
        <v>1811.2159999999997</v>
      </c>
      <c r="G44" s="170">
        <v>117</v>
      </c>
      <c r="H44" s="282" t="s">
        <v>59</v>
      </c>
      <c r="I44" s="101">
        <v>129.1</v>
      </c>
      <c r="J44" s="102">
        <v>122.3</v>
      </c>
      <c r="K44" s="101">
        <v>1488.172</v>
      </c>
      <c r="L44" s="155">
        <v>1235.672</v>
      </c>
      <c r="M44" s="150">
        <v>117</v>
      </c>
      <c r="N44" s="283" t="s">
        <v>59</v>
      </c>
      <c r="O44" s="105">
        <v>128.1</v>
      </c>
      <c r="P44" s="105">
        <v>121</v>
      </c>
      <c r="Q44" s="106">
        <v>1493.172</v>
      </c>
      <c r="R44" s="280">
        <v>1235.672</v>
      </c>
      <c r="S44" s="111"/>
    </row>
    <row r="45" spans="1:19" ht="13.5" customHeight="1" x14ac:dyDescent="0.2">
      <c r="A45" s="151">
        <v>120</v>
      </c>
      <c r="B45" s="281" t="s">
        <v>59</v>
      </c>
      <c r="C45" s="95">
        <v>96.8</v>
      </c>
      <c r="D45" s="96">
        <v>92</v>
      </c>
      <c r="E45" s="95">
        <v>1295.3109999999999</v>
      </c>
      <c r="F45" s="277">
        <v>1128.211</v>
      </c>
      <c r="G45" s="170">
        <v>120</v>
      </c>
      <c r="H45" s="282" t="s">
        <v>59</v>
      </c>
      <c r="I45" s="101">
        <v>91.5</v>
      </c>
      <c r="J45" s="102">
        <v>87.6</v>
      </c>
      <c r="K45" s="101">
        <v>1204.607</v>
      </c>
      <c r="L45" s="155">
        <v>1058.5070000000001</v>
      </c>
      <c r="M45" s="150">
        <v>120</v>
      </c>
      <c r="N45" s="283" t="s">
        <v>59</v>
      </c>
      <c r="O45" s="105">
        <v>91.5</v>
      </c>
      <c r="P45" s="105">
        <v>87.6</v>
      </c>
      <c r="Q45" s="106">
        <v>1204.607</v>
      </c>
      <c r="R45" s="280">
        <v>1058.5070000000001</v>
      </c>
      <c r="S45" s="111"/>
    </row>
    <row r="46" spans="1:19" ht="12.75" customHeight="1" x14ac:dyDescent="0.2">
      <c r="A46" s="151">
        <v>127</v>
      </c>
      <c r="B46" s="281" t="s">
        <v>59</v>
      </c>
      <c r="C46" s="95">
        <v>71.5</v>
      </c>
      <c r="D46" s="96">
        <v>68.400000000000006</v>
      </c>
      <c r="E46" s="95">
        <v>874.82299999999998</v>
      </c>
      <c r="F46" s="277">
        <v>796.62300000000005</v>
      </c>
      <c r="G46" s="170">
        <v>127</v>
      </c>
      <c r="H46" s="282" t="s">
        <v>59</v>
      </c>
      <c r="I46" s="101">
        <v>58.1</v>
      </c>
      <c r="J46" s="102">
        <v>55.9</v>
      </c>
      <c r="K46" s="101">
        <v>707.94100000000003</v>
      </c>
      <c r="L46" s="155">
        <v>651.54100000000005</v>
      </c>
      <c r="M46" s="150">
        <v>127</v>
      </c>
      <c r="N46" s="283" t="s">
        <v>59</v>
      </c>
      <c r="O46" s="105">
        <v>58.1</v>
      </c>
      <c r="P46" s="105">
        <v>55.9</v>
      </c>
      <c r="Q46" s="106">
        <v>707.94100000000003</v>
      </c>
      <c r="R46" s="280">
        <v>651.54100000000005</v>
      </c>
      <c r="S46" s="111"/>
    </row>
    <row r="47" spans="1:19" ht="13.5" customHeight="1" x14ac:dyDescent="0.2">
      <c r="A47" s="151">
        <v>150</v>
      </c>
      <c r="B47" s="281" t="s">
        <v>67</v>
      </c>
      <c r="C47" s="95">
        <v>106.3</v>
      </c>
      <c r="D47" s="96">
        <v>102.3</v>
      </c>
      <c r="E47" s="95">
        <v>1317.7570000000001</v>
      </c>
      <c r="F47" s="277">
        <v>1247.2570000000001</v>
      </c>
      <c r="G47" s="170">
        <v>150</v>
      </c>
      <c r="H47" s="282" t="s">
        <v>67</v>
      </c>
      <c r="I47" s="101">
        <v>61.1</v>
      </c>
      <c r="J47" s="102">
        <v>59.4</v>
      </c>
      <c r="K47" s="101">
        <v>785.97400000000005</v>
      </c>
      <c r="L47" s="155">
        <v>753.67399999999998</v>
      </c>
      <c r="M47" s="150">
        <v>150</v>
      </c>
      <c r="N47" s="283" t="s">
        <v>67</v>
      </c>
      <c r="O47" s="105">
        <v>61.1</v>
      </c>
      <c r="P47" s="105">
        <v>59.4</v>
      </c>
      <c r="Q47" s="106">
        <v>785.97400000000005</v>
      </c>
      <c r="R47" s="280">
        <v>753.67399999999998</v>
      </c>
      <c r="S47" s="111"/>
    </row>
    <row r="48" spans="1:19" ht="12" customHeight="1" x14ac:dyDescent="0.2">
      <c r="A48" s="151">
        <v>152</v>
      </c>
      <c r="B48" s="276" t="s">
        <v>68</v>
      </c>
      <c r="C48" s="95">
        <v>213.2</v>
      </c>
      <c r="D48" s="96">
        <v>199.5</v>
      </c>
      <c r="E48" s="95">
        <v>2772.828</v>
      </c>
      <c r="F48" s="277">
        <v>2424.828</v>
      </c>
      <c r="G48" s="170">
        <v>152</v>
      </c>
      <c r="H48" s="278" t="s">
        <v>68</v>
      </c>
      <c r="I48" s="101">
        <v>126.6</v>
      </c>
      <c r="J48" s="102">
        <v>121.9</v>
      </c>
      <c r="K48" s="101">
        <v>1584.3040000000003</v>
      </c>
      <c r="L48" s="155">
        <v>1452.5039999999999</v>
      </c>
      <c r="M48" s="150">
        <v>152</v>
      </c>
      <c r="N48" s="283" t="s">
        <v>68</v>
      </c>
      <c r="O48" s="105">
        <v>126.7</v>
      </c>
      <c r="P48" s="105">
        <v>121.7</v>
      </c>
      <c r="Q48" s="106">
        <v>1593.204</v>
      </c>
      <c r="R48" s="280">
        <v>1452.5039999999999</v>
      </c>
      <c r="S48" s="111"/>
    </row>
    <row r="49" spans="1:19" ht="12.75" customHeight="1" x14ac:dyDescent="0.2">
      <c r="A49" s="151">
        <v>154</v>
      </c>
      <c r="B49" s="281" t="s">
        <v>64</v>
      </c>
      <c r="C49" s="95">
        <v>37.4</v>
      </c>
      <c r="D49" s="96">
        <v>36.200000000000003</v>
      </c>
      <c r="E49" s="95">
        <v>407.71199999999999</v>
      </c>
      <c r="F49" s="277">
        <v>375.31200000000007</v>
      </c>
      <c r="G49" s="170">
        <v>154</v>
      </c>
      <c r="H49" s="282" t="s">
        <v>64</v>
      </c>
      <c r="I49" s="101">
        <v>37.4</v>
      </c>
      <c r="J49" s="102">
        <v>36.200000000000003</v>
      </c>
      <c r="K49" s="101">
        <v>407.71199999999999</v>
      </c>
      <c r="L49" s="155">
        <v>375.31200000000007</v>
      </c>
      <c r="M49" s="150">
        <v>154</v>
      </c>
      <c r="N49" s="283" t="s">
        <v>64</v>
      </c>
      <c r="O49" s="105">
        <v>37.4</v>
      </c>
      <c r="P49" s="105">
        <v>36.200000000000003</v>
      </c>
      <c r="Q49" s="106">
        <v>407.71199999999999</v>
      </c>
      <c r="R49" s="280">
        <v>375.31200000000007</v>
      </c>
      <c r="S49" s="111"/>
    </row>
    <row r="50" spans="1:19" ht="13.5" customHeight="1" x14ac:dyDescent="0.2">
      <c r="A50" s="151">
        <v>155</v>
      </c>
      <c r="B50" s="281" t="s">
        <v>64</v>
      </c>
      <c r="C50" s="95">
        <v>67.2</v>
      </c>
      <c r="D50" s="96">
        <v>64.3</v>
      </c>
      <c r="E50" s="95">
        <v>823.25599999999986</v>
      </c>
      <c r="F50" s="277">
        <v>748.65599999999995</v>
      </c>
      <c r="G50" s="170">
        <v>155</v>
      </c>
      <c r="H50" s="282" t="s">
        <v>64</v>
      </c>
      <c r="I50" s="101">
        <v>66.599999999999994</v>
      </c>
      <c r="J50" s="102">
        <v>62.3</v>
      </c>
      <c r="K50" s="101">
        <v>858.85600000000011</v>
      </c>
      <c r="L50" s="155">
        <v>748.65599999999995</v>
      </c>
      <c r="M50" s="150">
        <v>155</v>
      </c>
      <c r="N50" s="283" t="s">
        <v>64</v>
      </c>
      <c r="O50" s="105">
        <v>66.599999999999994</v>
      </c>
      <c r="P50" s="105">
        <v>62.6</v>
      </c>
      <c r="Q50" s="106">
        <v>849.95600000000002</v>
      </c>
      <c r="R50" s="280">
        <v>748.65599999999995</v>
      </c>
      <c r="S50" s="111"/>
    </row>
    <row r="51" spans="1:19" ht="12.75" customHeight="1" x14ac:dyDescent="0.2">
      <c r="A51" s="151">
        <v>158</v>
      </c>
      <c r="B51" s="281" t="s">
        <v>67</v>
      </c>
      <c r="C51" s="95">
        <v>53.2</v>
      </c>
      <c r="D51" s="96">
        <v>50.7</v>
      </c>
      <c r="E51" s="95">
        <v>701.33199999999999</v>
      </c>
      <c r="F51" s="277">
        <v>637.93200000000002</v>
      </c>
      <c r="G51" s="170">
        <v>158</v>
      </c>
      <c r="H51" s="282" t="s">
        <v>67</v>
      </c>
      <c r="I51" s="101">
        <v>45.5</v>
      </c>
      <c r="J51" s="102">
        <v>43.2</v>
      </c>
      <c r="K51" s="101">
        <v>623.92700000000002</v>
      </c>
      <c r="L51" s="155">
        <v>562.62699999999995</v>
      </c>
      <c r="M51" s="150">
        <v>158</v>
      </c>
      <c r="N51" s="283" t="s">
        <v>67</v>
      </c>
      <c r="O51" s="105">
        <v>45.4</v>
      </c>
      <c r="P51" s="105">
        <v>43.1</v>
      </c>
      <c r="Q51" s="106">
        <v>623.92700000000002</v>
      </c>
      <c r="R51" s="280">
        <v>562.62699999999995</v>
      </c>
      <c r="S51" s="111"/>
    </row>
    <row r="52" spans="1:19" ht="13.5" customHeight="1" x14ac:dyDescent="0.2">
      <c r="A52" s="151">
        <v>161</v>
      </c>
      <c r="B52" s="281" t="s">
        <v>67</v>
      </c>
      <c r="C52" s="95">
        <v>56.9</v>
      </c>
      <c r="D52" s="96">
        <v>50.3</v>
      </c>
      <c r="E52" s="95">
        <v>965.59900000000005</v>
      </c>
      <c r="F52" s="277">
        <v>777.19899999999996</v>
      </c>
      <c r="G52" s="170">
        <v>161</v>
      </c>
      <c r="H52" s="282" t="s">
        <v>67</v>
      </c>
      <c r="I52" s="101">
        <v>43.1</v>
      </c>
      <c r="J52" s="102">
        <v>40.799999999999997</v>
      </c>
      <c r="K52" s="101">
        <v>685.57799999999997</v>
      </c>
      <c r="L52" s="155">
        <v>626.678</v>
      </c>
      <c r="M52" s="150">
        <v>161</v>
      </c>
      <c r="N52" s="283" t="s">
        <v>67</v>
      </c>
      <c r="O52" s="105">
        <v>43.1</v>
      </c>
      <c r="P52" s="105">
        <v>40.799999999999997</v>
      </c>
      <c r="Q52" s="106">
        <v>685.57799999999997</v>
      </c>
      <c r="R52" s="280">
        <v>626.678</v>
      </c>
      <c r="S52" s="111"/>
    </row>
    <row r="53" spans="1:19" ht="12.75" customHeight="1" x14ac:dyDescent="0.2">
      <c r="A53" s="151">
        <v>162</v>
      </c>
      <c r="B53" s="276" t="s">
        <v>68</v>
      </c>
      <c r="C53" s="95">
        <v>221</v>
      </c>
      <c r="D53" s="96">
        <v>206.1</v>
      </c>
      <c r="E53" s="95">
        <v>2632.643</v>
      </c>
      <c r="F53" s="277">
        <v>2257.9430000000002</v>
      </c>
      <c r="G53" s="170">
        <v>162</v>
      </c>
      <c r="H53" s="278" t="s">
        <v>68</v>
      </c>
      <c r="I53" s="101">
        <v>142.1</v>
      </c>
      <c r="J53" s="102">
        <v>133.9</v>
      </c>
      <c r="K53" s="101">
        <v>1785.4029999999998</v>
      </c>
      <c r="L53" s="155">
        <v>1525.5029999999999</v>
      </c>
      <c r="M53" s="150">
        <v>162</v>
      </c>
      <c r="N53" s="279" t="s">
        <v>68</v>
      </c>
      <c r="O53" s="105">
        <v>142.5</v>
      </c>
      <c r="P53" s="105">
        <v>134.5</v>
      </c>
      <c r="Q53" s="106">
        <v>1781.0029999999999</v>
      </c>
      <c r="R53" s="280">
        <v>1525.5029999999999</v>
      </c>
      <c r="S53" s="111"/>
    </row>
    <row r="54" spans="1:19" ht="13.5" customHeight="1" x14ac:dyDescent="0.2">
      <c r="A54" s="151">
        <v>164</v>
      </c>
      <c r="B54" s="276" t="s">
        <v>68</v>
      </c>
      <c r="C54" s="95">
        <v>156.69999999999999</v>
      </c>
      <c r="D54" s="96">
        <v>150.19999999999999</v>
      </c>
      <c r="E54" s="95">
        <v>2096.0100000000002</v>
      </c>
      <c r="F54" s="277">
        <v>1936.71</v>
      </c>
      <c r="G54" s="170">
        <v>164</v>
      </c>
      <c r="H54" s="278" t="s">
        <v>68</v>
      </c>
      <c r="I54" s="101">
        <v>112.3</v>
      </c>
      <c r="J54" s="102">
        <v>107.1</v>
      </c>
      <c r="K54" s="101">
        <v>1567.5050000000001</v>
      </c>
      <c r="L54" s="155">
        <v>1419.905</v>
      </c>
      <c r="M54" s="150">
        <v>164</v>
      </c>
      <c r="N54" s="279" t="s">
        <v>68</v>
      </c>
      <c r="O54" s="105">
        <v>111.9</v>
      </c>
      <c r="P54" s="105">
        <v>107.4</v>
      </c>
      <c r="Q54" s="106">
        <v>1551.905</v>
      </c>
      <c r="R54" s="280">
        <v>1419.905</v>
      </c>
      <c r="S54" s="111"/>
    </row>
    <row r="55" spans="1:19" ht="12.75" customHeight="1" x14ac:dyDescent="0.2">
      <c r="A55" s="151">
        <v>165</v>
      </c>
      <c r="B55" s="276" t="s">
        <v>68</v>
      </c>
      <c r="C55" s="95">
        <v>204.2</v>
      </c>
      <c r="D55" s="96">
        <v>188.6</v>
      </c>
      <c r="E55" s="95">
        <v>2787.087</v>
      </c>
      <c r="F55" s="277">
        <v>2397.4870000000001</v>
      </c>
      <c r="G55" s="170">
        <v>165</v>
      </c>
      <c r="H55" s="278" t="s">
        <v>68</v>
      </c>
      <c r="I55" s="101">
        <v>112.5</v>
      </c>
      <c r="J55" s="102">
        <v>108</v>
      </c>
      <c r="K55" s="101">
        <v>1534.8929999999998</v>
      </c>
      <c r="L55" s="155">
        <v>1417.5930000000001</v>
      </c>
      <c r="M55" s="150">
        <v>165</v>
      </c>
      <c r="N55" s="279" t="s">
        <v>68</v>
      </c>
      <c r="O55" s="105">
        <v>112.5</v>
      </c>
      <c r="P55" s="105">
        <v>107.9</v>
      </c>
      <c r="Q55" s="106">
        <v>1537.7929999999999</v>
      </c>
      <c r="R55" s="280">
        <v>1417.5930000000001</v>
      </c>
      <c r="S55" s="111"/>
    </row>
    <row r="56" spans="1:19" ht="13.5" customHeight="1" x14ac:dyDescent="0.2">
      <c r="A56" s="151">
        <v>166</v>
      </c>
      <c r="B56" s="276" t="s">
        <v>68</v>
      </c>
      <c r="C56" s="95">
        <v>131</v>
      </c>
      <c r="D56" s="96">
        <v>126.2</v>
      </c>
      <c r="E56" s="95">
        <v>1594.605</v>
      </c>
      <c r="F56" s="277">
        <v>1455.2919999999999</v>
      </c>
      <c r="G56" s="170">
        <v>166</v>
      </c>
      <c r="H56" s="278" t="s">
        <v>68</v>
      </c>
      <c r="I56" s="101">
        <v>80.8</v>
      </c>
      <c r="J56" s="102">
        <v>80.2</v>
      </c>
      <c r="K56" s="101">
        <v>942.05799999999999</v>
      </c>
      <c r="L56" s="155">
        <v>925.55200000000002</v>
      </c>
      <c r="M56" s="150">
        <v>166</v>
      </c>
      <c r="N56" s="279" t="s">
        <v>68</v>
      </c>
      <c r="O56" s="105">
        <v>80.8</v>
      </c>
      <c r="P56" s="105">
        <v>80.2</v>
      </c>
      <c r="Q56" s="106">
        <v>942.05799999999999</v>
      </c>
      <c r="R56" s="280">
        <v>925.55200000000002</v>
      </c>
      <c r="S56" s="111"/>
    </row>
    <row r="57" spans="1:19" ht="12.75" customHeight="1" x14ac:dyDescent="0.2">
      <c r="A57" s="151">
        <v>169</v>
      </c>
      <c r="B57" s="281" t="s">
        <v>67</v>
      </c>
      <c r="C57" s="95">
        <v>84</v>
      </c>
      <c r="D57" s="96">
        <v>78.3</v>
      </c>
      <c r="E57" s="95">
        <v>1210.252</v>
      </c>
      <c r="F57" s="277">
        <v>1068.652</v>
      </c>
      <c r="G57" s="170">
        <v>169</v>
      </c>
      <c r="H57" s="282" t="s">
        <v>67</v>
      </c>
      <c r="I57" s="101">
        <v>56.7</v>
      </c>
      <c r="J57" s="102">
        <v>53.9</v>
      </c>
      <c r="K57" s="101">
        <v>708.28599999999994</v>
      </c>
      <c r="L57" s="155">
        <v>616.68600000000004</v>
      </c>
      <c r="M57" s="150">
        <v>169</v>
      </c>
      <c r="N57" s="283" t="s">
        <v>67</v>
      </c>
      <c r="O57" s="105">
        <v>52.8</v>
      </c>
      <c r="P57" s="105">
        <v>50</v>
      </c>
      <c r="Q57" s="106">
        <v>664.23699999999997</v>
      </c>
      <c r="R57" s="280">
        <v>572.63699999999994</v>
      </c>
      <c r="S57" s="111"/>
    </row>
    <row r="58" spans="1:19" ht="13.5" customHeight="1" x14ac:dyDescent="0.2">
      <c r="A58" s="151">
        <v>179</v>
      </c>
      <c r="B58" s="281" t="s">
        <v>62</v>
      </c>
      <c r="C58" s="95">
        <v>67.900000000000006</v>
      </c>
      <c r="D58" s="96">
        <v>65.099999999999994</v>
      </c>
      <c r="E58" s="95">
        <v>697.27399999999989</v>
      </c>
      <c r="F58" s="277">
        <v>643.47400000000005</v>
      </c>
      <c r="G58" s="170">
        <v>179</v>
      </c>
      <c r="H58" s="282" t="s">
        <v>62</v>
      </c>
      <c r="I58" s="101">
        <v>51.4</v>
      </c>
      <c r="J58" s="102">
        <v>49.3</v>
      </c>
      <c r="K58" s="101">
        <v>554.79499999999996</v>
      </c>
      <c r="L58" s="155">
        <v>512.79499999999996</v>
      </c>
      <c r="M58" s="150">
        <v>179</v>
      </c>
      <c r="N58" s="283" t="s">
        <v>62</v>
      </c>
      <c r="O58" s="105">
        <v>51.4</v>
      </c>
      <c r="P58" s="105">
        <v>49.3</v>
      </c>
      <c r="Q58" s="106">
        <v>554.79499999999996</v>
      </c>
      <c r="R58" s="280">
        <v>512.79499999999996</v>
      </c>
      <c r="S58" s="111"/>
    </row>
    <row r="59" spans="1:19" ht="12.75" customHeight="1" x14ac:dyDescent="0.2">
      <c r="A59" s="151">
        <v>180</v>
      </c>
      <c r="B59" s="281" t="s">
        <v>63</v>
      </c>
      <c r="C59" s="95">
        <v>300.60000000000002</v>
      </c>
      <c r="D59" s="96">
        <v>282.10000000000002</v>
      </c>
      <c r="E59" s="95">
        <v>3141.86</v>
      </c>
      <c r="F59" s="277">
        <v>2694.06</v>
      </c>
      <c r="G59" s="170">
        <v>180</v>
      </c>
      <c r="H59" s="282" t="s">
        <v>63</v>
      </c>
      <c r="I59" s="101">
        <v>230.7</v>
      </c>
      <c r="J59" s="102">
        <v>215.7</v>
      </c>
      <c r="K59" s="101">
        <v>2416.7170000000001</v>
      </c>
      <c r="L59" s="155">
        <v>2083.317</v>
      </c>
      <c r="M59" s="150">
        <v>180</v>
      </c>
      <c r="N59" s="283" t="s">
        <v>63</v>
      </c>
      <c r="O59" s="105">
        <v>230.8</v>
      </c>
      <c r="P59" s="105">
        <v>215.7</v>
      </c>
      <c r="Q59" s="106">
        <v>2416.7170000000001</v>
      </c>
      <c r="R59" s="280">
        <v>2083.317</v>
      </c>
      <c r="S59" s="111"/>
    </row>
    <row r="60" spans="1:19" ht="13.5" customHeight="1" x14ac:dyDescent="0.2">
      <c r="A60" s="151">
        <v>182</v>
      </c>
      <c r="B60" s="276" t="s">
        <v>63</v>
      </c>
      <c r="C60" s="95">
        <v>102.9</v>
      </c>
      <c r="D60" s="96">
        <v>94</v>
      </c>
      <c r="E60" s="95">
        <v>1133.4349999999999</v>
      </c>
      <c r="F60" s="277">
        <v>1012.035</v>
      </c>
      <c r="G60" s="170">
        <v>182</v>
      </c>
      <c r="H60" s="278" t="s">
        <v>63</v>
      </c>
      <c r="I60" s="101">
        <v>64.7</v>
      </c>
      <c r="J60" s="102">
        <v>62.2</v>
      </c>
      <c r="K60" s="101">
        <v>755.36800000000005</v>
      </c>
      <c r="L60" s="155">
        <v>713.56799999999998</v>
      </c>
      <c r="M60" s="150">
        <v>182</v>
      </c>
      <c r="N60" s="279" t="s">
        <v>63</v>
      </c>
      <c r="O60" s="105">
        <v>64.7</v>
      </c>
      <c r="P60" s="105">
        <v>62.2</v>
      </c>
      <c r="Q60" s="106">
        <v>755.36800000000005</v>
      </c>
      <c r="R60" s="280">
        <v>713.56799999999998</v>
      </c>
      <c r="S60" s="111"/>
    </row>
    <row r="61" spans="1:19" ht="12.75" customHeight="1" x14ac:dyDescent="0.2">
      <c r="A61" s="151">
        <v>202</v>
      </c>
      <c r="B61" s="281" t="s">
        <v>59</v>
      </c>
      <c r="C61" s="95">
        <v>29.2</v>
      </c>
      <c r="D61" s="96">
        <v>27.9</v>
      </c>
      <c r="E61" s="95">
        <v>304.84300000000002</v>
      </c>
      <c r="F61" s="277">
        <v>273.14299999999997</v>
      </c>
      <c r="G61" s="170"/>
      <c r="H61" s="278"/>
      <c r="I61" s="101"/>
      <c r="J61" s="102"/>
      <c r="K61" s="101"/>
      <c r="L61" s="155"/>
      <c r="M61" s="150"/>
      <c r="N61" s="279"/>
      <c r="O61" s="105"/>
      <c r="P61" s="105"/>
      <c r="Q61" s="106"/>
      <c r="R61" s="280"/>
      <c r="S61" s="111"/>
    </row>
    <row r="62" spans="1:19" ht="13.5" customHeight="1" x14ac:dyDescent="0.2">
      <c r="A62" s="151">
        <v>204</v>
      </c>
      <c r="B62" s="276" t="s">
        <v>69</v>
      </c>
      <c r="C62" s="95">
        <v>301.3</v>
      </c>
      <c r="D62" s="96">
        <v>284.7</v>
      </c>
      <c r="E62" s="95">
        <v>2703.2159999999999</v>
      </c>
      <c r="F62" s="277">
        <v>2359.0160000000001</v>
      </c>
      <c r="G62" s="170">
        <v>204</v>
      </c>
      <c r="H62" s="278" t="s">
        <v>69</v>
      </c>
      <c r="I62" s="101">
        <v>281.2</v>
      </c>
      <c r="J62" s="102">
        <v>264.60000000000002</v>
      </c>
      <c r="K62" s="101">
        <v>2619.0419999999999</v>
      </c>
      <c r="L62" s="155">
        <v>2271.7420000000002</v>
      </c>
      <c r="M62" s="150">
        <v>204</v>
      </c>
      <c r="N62" s="279" t="s">
        <v>69</v>
      </c>
      <c r="O62" s="105">
        <v>281.2</v>
      </c>
      <c r="P62" s="105">
        <v>264.60000000000002</v>
      </c>
      <c r="Q62" s="106">
        <v>2618.5419999999999</v>
      </c>
      <c r="R62" s="280">
        <v>2271.7420000000002</v>
      </c>
      <c r="S62" s="111"/>
    </row>
    <row r="63" spans="1:19" ht="12.75" customHeight="1" x14ac:dyDescent="0.2">
      <c r="A63" s="151">
        <v>206</v>
      </c>
      <c r="B63" s="276" t="s">
        <v>70</v>
      </c>
      <c r="C63" s="95">
        <v>188.2</v>
      </c>
      <c r="D63" s="96">
        <v>173.7</v>
      </c>
      <c r="E63" s="95">
        <v>1914.2349999999999</v>
      </c>
      <c r="F63" s="277">
        <v>1633.5350000000001</v>
      </c>
      <c r="G63" s="170">
        <v>206</v>
      </c>
      <c r="H63" s="278" t="s">
        <v>70</v>
      </c>
      <c r="I63" s="101">
        <v>101.5</v>
      </c>
      <c r="J63" s="102">
        <v>96.5</v>
      </c>
      <c r="K63" s="101">
        <v>1052.202</v>
      </c>
      <c r="L63" s="155">
        <v>948.702</v>
      </c>
      <c r="M63" s="150">
        <v>206</v>
      </c>
      <c r="N63" s="279" t="s">
        <v>70</v>
      </c>
      <c r="O63" s="105">
        <v>101.5</v>
      </c>
      <c r="P63" s="105">
        <v>96.5</v>
      </c>
      <c r="Q63" s="106">
        <v>1052.502</v>
      </c>
      <c r="R63" s="280">
        <v>948.702</v>
      </c>
      <c r="S63" s="111"/>
    </row>
    <row r="64" spans="1:19" ht="13.5" customHeight="1" x14ac:dyDescent="0.2">
      <c r="A64" s="151">
        <v>207</v>
      </c>
      <c r="B64" s="276" t="s">
        <v>69</v>
      </c>
      <c r="C64" s="95">
        <v>430.8</v>
      </c>
      <c r="D64" s="96">
        <v>392.3</v>
      </c>
      <c r="E64" s="95">
        <v>4276.3580000000002</v>
      </c>
      <c r="F64" s="277">
        <v>3552.558</v>
      </c>
      <c r="G64" s="170">
        <v>207</v>
      </c>
      <c r="H64" s="278" t="s">
        <v>69</v>
      </c>
      <c r="I64" s="101">
        <v>318.5</v>
      </c>
      <c r="J64" s="102">
        <v>298.60000000000002</v>
      </c>
      <c r="K64" s="101">
        <v>3263.4540000000002</v>
      </c>
      <c r="L64" s="155">
        <v>2835.0540000000001</v>
      </c>
      <c r="M64" s="150">
        <v>207</v>
      </c>
      <c r="N64" s="279" t="s">
        <v>69</v>
      </c>
      <c r="O64" s="105">
        <v>318.5</v>
      </c>
      <c r="P64" s="105">
        <v>298.60000000000002</v>
      </c>
      <c r="Q64" s="106">
        <v>3263.634</v>
      </c>
      <c r="R64" s="280">
        <v>2835.0540000000001</v>
      </c>
      <c r="S64" s="111"/>
    </row>
    <row r="65" spans="1:19" ht="12.75" customHeight="1" x14ac:dyDescent="0.2">
      <c r="A65" s="151">
        <v>209</v>
      </c>
      <c r="B65" s="281" t="s">
        <v>66</v>
      </c>
      <c r="C65" s="95">
        <v>32.700000000000003</v>
      </c>
      <c r="D65" s="96">
        <v>31.4</v>
      </c>
      <c r="E65" s="95">
        <v>363.42399999999992</v>
      </c>
      <c r="F65" s="277">
        <v>339.42399999999992</v>
      </c>
      <c r="G65" s="170"/>
      <c r="H65" s="278"/>
      <c r="I65" s="101"/>
      <c r="J65" s="102"/>
      <c r="K65" s="101"/>
      <c r="L65" s="155"/>
      <c r="M65" s="150"/>
      <c r="N65" s="279"/>
      <c r="O65" s="105"/>
      <c r="P65" s="105"/>
      <c r="Q65" s="106"/>
      <c r="R65" s="280"/>
      <c r="S65" s="111"/>
    </row>
    <row r="66" spans="1:19" ht="13.5" customHeight="1" x14ac:dyDescent="0.2">
      <c r="A66" s="151">
        <v>210</v>
      </c>
      <c r="B66" s="281" t="s">
        <v>59</v>
      </c>
      <c r="C66" s="95">
        <v>342</v>
      </c>
      <c r="D66" s="96">
        <v>318</v>
      </c>
      <c r="E66" s="95">
        <v>3870.9040000000005</v>
      </c>
      <c r="F66" s="277">
        <v>3283.3040000000001</v>
      </c>
      <c r="G66" s="170">
        <v>210</v>
      </c>
      <c r="H66" s="278" t="s">
        <v>59</v>
      </c>
      <c r="I66" s="101">
        <v>293.3</v>
      </c>
      <c r="J66" s="102">
        <v>275.10000000000002</v>
      </c>
      <c r="K66" s="101">
        <v>3360.585</v>
      </c>
      <c r="L66" s="155">
        <v>2916.085</v>
      </c>
      <c r="M66" s="150">
        <v>210</v>
      </c>
      <c r="N66" s="279" t="s">
        <v>59</v>
      </c>
      <c r="O66" s="105">
        <v>293.3</v>
      </c>
      <c r="P66" s="105">
        <v>275.10000000000002</v>
      </c>
      <c r="Q66" s="106">
        <v>3360.585</v>
      </c>
      <c r="R66" s="280">
        <v>2916.085</v>
      </c>
      <c r="S66" s="111"/>
    </row>
    <row r="67" spans="1:19" ht="12.75" customHeight="1" x14ac:dyDescent="0.2">
      <c r="A67" s="151">
        <v>211</v>
      </c>
      <c r="B67" s="281" t="s">
        <v>59</v>
      </c>
      <c r="C67" s="95">
        <v>29.1</v>
      </c>
      <c r="D67" s="96">
        <v>25.2</v>
      </c>
      <c r="E67" s="95">
        <v>363.25799999999998</v>
      </c>
      <c r="F67" s="277">
        <v>283.55799999999999</v>
      </c>
      <c r="G67" s="170"/>
      <c r="H67" s="278"/>
      <c r="I67" s="101"/>
      <c r="J67" s="102"/>
      <c r="K67" s="101"/>
      <c r="L67" s="155"/>
      <c r="M67" s="150"/>
      <c r="N67" s="279"/>
      <c r="O67" s="105"/>
      <c r="P67" s="105"/>
      <c r="Q67" s="106"/>
      <c r="R67" s="280"/>
      <c r="S67" s="111"/>
    </row>
    <row r="68" spans="1:19" ht="13.5" customHeight="1" x14ac:dyDescent="0.2">
      <c r="A68" s="151">
        <v>212</v>
      </c>
      <c r="B68" s="281" t="s">
        <v>66</v>
      </c>
      <c r="C68" s="95">
        <v>218.3</v>
      </c>
      <c r="D68" s="96">
        <v>206.7</v>
      </c>
      <c r="E68" s="95">
        <v>2026.8989999999999</v>
      </c>
      <c r="F68" s="277">
        <v>1847.8989999999999</v>
      </c>
      <c r="G68" s="170">
        <v>212</v>
      </c>
      <c r="H68" s="278" t="s">
        <v>66</v>
      </c>
      <c r="I68" s="101">
        <v>166.5</v>
      </c>
      <c r="J68" s="102">
        <v>157.6</v>
      </c>
      <c r="K68" s="101">
        <v>1516.105</v>
      </c>
      <c r="L68" s="155">
        <v>1373.105</v>
      </c>
      <c r="M68" s="150">
        <v>212</v>
      </c>
      <c r="N68" s="279" t="s">
        <v>66</v>
      </c>
      <c r="O68" s="105">
        <v>167.4</v>
      </c>
      <c r="P68" s="105">
        <v>158.5</v>
      </c>
      <c r="Q68" s="106">
        <v>1516.105</v>
      </c>
      <c r="R68" s="280">
        <v>1373.105</v>
      </c>
      <c r="S68" s="111"/>
    </row>
    <row r="69" spans="1:19" ht="12.75" customHeight="1" x14ac:dyDescent="0.2">
      <c r="A69" s="151">
        <v>217</v>
      </c>
      <c r="B69" s="276" t="s">
        <v>71</v>
      </c>
      <c r="C69" s="95">
        <v>228.5</v>
      </c>
      <c r="D69" s="96">
        <v>213.8</v>
      </c>
      <c r="E69" s="95">
        <v>1963.0429999999999</v>
      </c>
      <c r="F69" s="277">
        <v>1729.8430000000001</v>
      </c>
      <c r="G69" s="170">
        <v>217</v>
      </c>
      <c r="H69" s="278" t="s">
        <v>71</v>
      </c>
      <c r="I69" s="101">
        <v>186.7</v>
      </c>
      <c r="J69" s="102">
        <v>175.6</v>
      </c>
      <c r="K69" s="101">
        <v>1558.7879999999998</v>
      </c>
      <c r="L69" s="155">
        <v>1395.4880000000003</v>
      </c>
      <c r="M69" s="150">
        <v>217</v>
      </c>
      <c r="N69" s="279" t="s">
        <v>71</v>
      </c>
      <c r="O69" s="105">
        <v>185.7</v>
      </c>
      <c r="P69" s="105">
        <v>175.6</v>
      </c>
      <c r="Q69" s="106">
        <v>1558.088</v>
      </c>
      <c r="R69" s="280">
        <v>1395.4880000000003</v>
      </c>
      <c r="S69" s="111"/>
    </row>
    <row r="70" spans="1:19" ht="13.5" customHeight="1" x14ac:dyDescent="0.2">
      <c r="A70" s="151">
        <v>222</v>
      </c>
      <c r="B70" s="281" t="s">
        <v>64</v>
      </c>
      <c r="C70" s="95">
        <v>59.1</v>
      </c>
      <c r="D70" s="96">
        <v>56.8</v>
      </c>
      <c r="E70" s="95">
        <v>700.83300000000008</v>
      </c>
      <c r="F70" s="277">
        <v>627.23299999999995</v>
      </c>
      <c r="G70" s="170">
        <v>222</v>
      </c>
      <c r="H70" s="278" t="s">
        <v>64</v>
      </c>
      <c r="I70" s="101">
        <v>59.1</v>
      </c>
      <c r="J70" s="102">
        <v>56.7</v>
      </c>
      <c r="K70" s="101">
        <v>700.83300000000008</v>
      </c>
      <c r="L70" s="155">
        <v>627.23299999999995</v>
      </c>
      <c r="M70" s="150">
        <v>222</v>
      </c>
      <c r="N70" s="279" t="s">
        <v>64</v>
      </c>
      <c r="O70" s="105">
        <v>59.1</v>
      </c>
      <c r="P70" s="105">
        <v>56.7</v>
      </c>
      <c r="Q70" s="106">
        <v>700.83300000000008</v>
      </c>
      <c r="R70" s="280">
        <v>627.23299999999995</v>
      </c>
      <c r="S70" s="111"/>
    </row>
    <row r="71" spans="1:19" ht="12.75" customHeight="1" x14ac:dyDescent="0.2">
      <c r="A71" s="151">
        <v>224</v>
      </c>
      <c r="B71" s="281" t="s">
        <v>64</v>
      </c>
      <c r="C71" s="95">
        <v>172.3</v>
      </c>
      <c r="D71" s="96">
        <v>162.5</v>
      </c>
      <c r="E71" s="95">
        <v>1930.826</v>
      </c>
      <c r="F71" s="277">
        <v>1744.0260000000001</v>
      </c>
      <c r="G71" s="170">
        <v>224</v>
      </c>
      <c r="H71" s="278" t="s">
        <v>64</v>
      </c>
      <c r="I71" s="101">
        <v>119.8</v>
      </c>
      <c r="J71" s="102">
        <v>113.7</v>
      </c>
      <c r="K71" s="101">
        <v>1394.65</v>
      </c>
      <c r="L71" s="155">
        <v>1274.55</v>
      </c>
      <c r="M71" s="150">
        <v>224</v>
      </c>
      <c r="N71" s="279" t="s">
        <v>64</v>
      </c>
      <c r="O71" s="105">
        <v>120.5</v>
      </c>
      <c r="P71" s="105">
        <v>114</v>
      </c>
      <c r="Q71" s="106">
        <v>1405.85</v>
      </c>
      <c r="R71" s="280">
        <v>1274.55</v>
      </c>
      <c r="S71" s="111"/>
    </row>
    <row r="72" spans="1:19" ht="13.5" customHeight="1" x14ac:dyDescent="0.2">
      <c r="A72" s="151">
        <v>230</v>
      </c>
      <c r="B72" s="281" t="s">
        <v>64</v>
      </c>
      <c r="C72" s="95">
        <v>75.599999999999994</v>
      </c>
      <c r="D72" s="96">
        <v>71</v>
      </c>
      <c r="E72" s="95">
        <v>856.53300000000002</v>
      </c>
      <c r="F72" s="277">
        <v>752.43299999999999</v>
      </c>
      <c r="G72" s="170">
        <v>230</v>
      </c>
      <c r="H72" s="282" t="s">
        <v>64</v>
      </c>
      <c r="I72" s="101">
        <v>51.3</v>
      </c>
      <c r="J72" s="102">
        <v>49.4</v>
      </c>
      <c r="K72" s="101">
        <v>583.98599999999999</v>
      </c>
      <c r="L72" s="155">
        <v>547.78599999999994</v>
      </c>
      <c r="M72" s="150">
        <v>230</v>
      </c>
      <c r="N72" s="283" t="s">
        <v>64</v>
      </c>
      <c r="O72" s="105">
        <v>46.4</v>
      </c>
      <c r="P72" s="105">
        <v>44.8</v>
      </c>
      <c r="Q72" s="106">
        <v>540.44000000000005</v>
      </c>
      <c r="R72" s="280">
        <v>509.34</v>
      </c>
      <c r="S72" s="111"/>
    </row>
    <row r="73" spans="1:19" ht="12.75" customHeight="1" x14ac:dyDescent="0.2">
      <c r="A73" s="151">
        <v>233</v>
      </c>
      <c r="B73" s="281" t="s">
        <v>64</v>
      </c>
      <c r="C73" s="95">
        <v>238.3</v>
      </c>
      <c r="D73" s="96">
        <v>227.9</v>
      </c>
      <c r="E73" s="95">
        <v>2390.6039999999998</v>
      </c>
      <c r="F73" s="277">
        <v>2168.1039999999998</v>
      </c>
      <c r="G73" s="170">
        <v>233</v>
      </c>
      <c r="H73" s="282" t="s">
        <v>64</v>
      </c>
      <c r="I73" s="101">
        <v>229.9</v>
      </c>
      <c r="J73" s="102">
        <v>220.2</v>
      </c>
      <c r="K73" s="101">
        <v>2354.2190000000001</v>
      </c>
      <c r="L73" s="155">
        <v>2145.6190000000001</v>
      </c>
      <c r="M73" s="150">
        <v>233</v>
      </c>
      <c r="N73" s="283" t="s">
        <v>64</v>
      </c>
      <c r="O73" s="105">
        <v>229.9</v>
      </c>
      <c r="P73" s="105">
        <v>220.2</v>
      </c>
      <c r="Q73" s="106">
        <v>2354.2190000000001</v>
      </c>
      <c r="R73" s="280">
        <v>2145.6190000000001</v>
      </c>
      <c r="S73" s="111"/>
    </row>
    <row r="74" spans="1:19" ht="13.5" customHeight="1" x14ac:dyDescent="0.2">
      <c r="A74" s="151">
        <v>234</v>
      </c>
      <c r="B74" s="281" t="s">
        <v>64</v>
      </c>
      <c r="C74" s="95">
        <v>229.4</v>
      </c>
      <c r="D74" s="96">
        <v>220</v>
      </c>
      <c r="E74" s="95">
        <v>2538.1819999999998</v>
      </c>
      <c r="F74" s="277">
        <v>2325.982</v>
      </c>
      <c r="G74" s="170">
        <v>234</v>
      </c>
      <c r="H74" s="282" t="s">
        <v>64</v>
      </c>
      <c r="I74" s="101">
        <v>190.8</v>
      </c>
      <c r="J74" s="102">
        <v>183.1</v>
      </c>
      <c r="K74" s="101">
        <v>2084.0700000000002</v>
      </c>
      <c r="L74" s="155">
        <v>1908.97</v>
      </c>
      <c r="M74" s="150">
        <v>234</v>
      </c>
      <c r="N74" s="283" t="s">
        <v>64</v>
      </c>
      <c r="O74" s="105">
        <v>191.6</v>
      </c>
      <c r="P74" s="105">
        <v>183.1</v>
      </c>
      <c r="Q74" s="106">
        <v>2101.17</v>
      </c>
      <c r="R74" s="280">
        <v>1908.97</v>
      </c>
      <c r="S74" s="111"/>
    </row>
    <row r="75" spans="1:19" ht="12.75" customHeight="1" x14ac:dyDescent="0.2">
      <c r="A75" s="151">
        <v>236</v>
      </c>
      <c r="B75" s="281" t="s">
        <v>67</v>
      </c>
      <c r="C75" s="95">
        <v>86.3</v>
      </c>
      <c r="D75" s="96">
        <v>81.2</v>
      </c>
      <c r="E75" s="95">
        <v>1153.692</v>
      </c>
      <c r="F75" s="277">
        <v>1001.692</v>
      </c>
      <c r="G75" s="170">
        <v>236</v>
      </c>
      <c r="H75" s="278" t="s">
        <v>67</v>
      </c>
      <c r="I75" s="101">
        <v>48.1</v>
      </c>
      <c r="J75" s="102">
        <v>45.6</v>
      </c>
      <c r="K75" s="101">
        <v>537.72799999999995</v>
      </c>
      <c r="L75" s="155">
        <v>449.72800000000001</v>
      </c>
      <c r="M75" s="150">
        <v>236</v>
      </c>
      <c r="N75" s="279" t="s">
        <v>67</v>
      </c>
      <c r="O75" s="105">
        <v>48.1</v>
      </c>
      <c r="P75" s="105">
        <v>45.6</v>
      </c>
      <c r="Q75" s="106">
        <v>537.72799999999995</v>
      </c>
      <c r="R75" s="280">
        <v>449.72800000000001</v>
      </c>
      <c r="S75" s="111"/>
    </row>
    <row r="76" spans="1:19" ht="13.5" customHeight="1" x14ac:dyDescent="0.2">
      <c r="A76" s="151">
        <v>237</v>
      </c>
      <c r="B76" s="281" t="s">
        <v>67</v>
      </c>
      <c r="C76" s="95">
        <v>76.400000000000006</v>
      </c>
      <c r="D76" s="96">
        <v>70.8</v>
      </c>
      <c r="E76" s="95">
        <v>1094.1110000000001</v>
      </c>
      <c r="F76" s="277">
        <v>937.51099999999997</v>
      </c>
      <c r="G76" s="170">
        <v>237</v>
      </c>
      <c r="H76" s="282" t="s">
        <v>67</v>
      </c>
      <c r="I76" s="101">
        <v>74.099999999999994</v>
      </c>
      <c r="J76" s="102">
        <v>69.5</v>
      </c>
      <c r="K76" s="101">
        <v>1049.154</v>
      </c>
      <c r="L76" s="155">
        <v>920.75400000000013</v>
      </c>
      <c r="M76" s="150">
        <v>237</v>
      </c>
      <c r="N76" s="283" t="s">
        <v>67</v>
      </c>
      <c r="O76" s="105">
        <v>74.099999999999994</v>
      </c>
      <c r="P76" s="105">
        <v>69.5</v>
      </c>
      <c r="Q76" s="106">
        <v>1049.154</v>
      </c>
      <c r="R76" s="280">
        <v>920.75400000000013</v>
      </c>
      <c r="S76" s="111"/>
    </row>
    <row r="77" spans="1:19" ht="12.75" customHeight="1" x14ac:dyDescent="0.2">
      <c r="A77" s="151">
        <v>240</v>
      </c>
      <c r="B77" s="281" t="s">
        <v>67</v>
      </c>
      <c r="C77" s="95">
        <v>295</v>
      </c>
      <c r="D77" s="96">
        <v>276.10000000000002</v>
      </c>
      <c r="E77" s="95">
        <v>3655.9789999999998</v>
      </c>
      <c r="F77" s="277">
        <v>3104.3789999999995</v>
      </c>
      <c r="G77" s="170">
        <v>240</v>
      </c>
      <c r="H77" s="282" t="s">
        <v>67</v>
      </c>
      <c r="I77" s="101">
        <v>236.4</v>
      </c>
      <c r="J77" s="102">
        <v>221.5</v>
      </c>
      <c r="K77" s="101">
        <v>3041.6930000000007</v>
      </c>
      <c r="L77" s="155">
        <v>2596.5929999999998</v>
      </c>
      <c r="M77" s="150">
        <v>240</v>
      </c>
      <c r="N77" s="283" t="s">
        <v>67</v>
      </c>
      <c r="O77" s="105">
        <v>196</v>
      </c>
      <c r="P77" s="105">
        <v>183</v>
      </c>
      <c r="Q77" s="106">
        <v>2458.9180000000001</v>
      </c>
      <c r="R77" s="280">
        <v>2071.8180000000002</v>
      </c>
      <c r="S77" s="111"/>
    </row>
    <row r="78" spans="1:19" ht="13.5" customHeight="1" x14ac:dyDescent="0.2">
      <c r="A78" s="151">
        <v>242</v>
      </c>
      <c r="B78" s="281" t="s">
        <v>67</v>
      </c>
      <c r="C78" s="95">
        <v>66.599999999999994</v>
      </c>
      <c r="D78" s="96">
        <v>62.8</v>
      </c>
      <c r="E78" s="95">
        <v>820.20399999999995</v>
      </c>
      <c r="F78" s="277">
        <v>758.30399999999997</v>
      </c>
      <c r="G78" s="170">
        <v>242</v>
      </c>
      <c r="H78" s="282" t="s">
        <v>67</v>
      </c>
      <c r="I78" s="101">
        <v>57.3</v>
      </c>
      <c r="J78" s="102">
        <v>55</v>
      </c>
      <c r="K78" s="101">
        <v>703.31600000000003</v>
      </c>
      <c r="L78" s="155">
        <v>663.51599999999996</v>
      </c>
      <c r="M78" s="150">
        <v>242</v>
      </c>
      <c r="N78" s="283" t="s">
        <v>67</v>
      </c>
      <c r="O78" s="105">
        <v>57.3</v>
      </c>
      <c r="P78" s="105">
        <v>55</v>
      </c>
      <c r="Q78" s="106">
        <v>703.31600000000003</v>
      </c>
      <c r="R78" s="280">
        <v>663.51599999999996</v>
      </c>
      <c r="S78" s="111"/>
    </row>
    <row r="79" spans="1:19" ht="12.75" customHeight="1" x14ac:dyDescent="0.2">
      <c r="A79" s="151">
        <v>244</v>
      </c>
      <c r="B79" s="281" t="s">
        <v>67</v>
      </c>
      <c r="C79" s="95">
        <v>54.5</v>
      </c>
      <c r="D79" s="96">
        <v>51.1</v>
      </c>
      <c r="E79" s="95">
        <v>613.947</v>
      </c>
      <c r="F79" s="277">
        <v>561.84699999999998</v>
      </c>
      <c r="G79" s="170">
        <v>244</v>
      </c>
      <c r="H79" s="282" t="s">
        <v>67</v>
      </c>
      <c r="I79" s="101">
        <v>32</v>
      </c>
      <c r="J79" s="102">
        <v>31</v>
      </c>
      <c r="K79" s="101">
        <v>350.291</v>
      </c>
      <c r="L79" s="155">
        <v>333.291</v>
      </c>
      <c r="M79" s="150">
        <v>244</v>
      </c>
      <c r="N79" s="283" t="s">
        <v>67</v>
      </c>
      <c r="O79" s="105">
        <v>32</v>
      </c>
      <c r="P79" s="105">
        <v>31</v>
      </c>
      <c r="Q79" s="106">
        <v>350.291</v>
      </c>
      <c r="R79" s="280">
        <v>333.291</v>
      </c>
      <c r="S79" s="111"/>
    </row>
    <row r="80" spans="1:19" ht="13.5" customHeight="1" x14ac:dyDescent="0.2">
      <c r="A80" s="151">
        <v>246</v>
      </c>
      <c r="B80" s="281" t="s">
        <v>59</v>
      </c>
      <c r="C80" s="95">
        <v>80.8</v>
      </c>
      <c r="D80" s="96">
        <v>77.7</v>
      </c>
      <c r="E80" s="95">
        <v>1048.5899999999999</v>
      </c>
      <c r="F80" s="277">
        <v>974.79</v>
      </c>
      <c r="G80" s="170">
        <v>246</v>
      </c>
      <c r="H80" s="282" t="s">
        <v>59</v>
      </c>
      <c r="I80" s="101">
        <v>60.9</v>
      </c>
      <c r="J80" s="102">
        <v>58.6</v>
      </c>
      <c r="K80" s="101">
        <v>818.029</v>
      </c>
      <c r="L80" s="155">
        <v>765.82899999999995</v>
      </c>
      <c r="M80" s="150">
        <v>246</v>
      </c>
      <c r="N80" s="283" t="s">
        <v>59</v>
      </c>
      <c r="O80" s="105">
        <v>60.9</v>
      </c>
      <c r="P80" s="105">
        <v>58.6</v>
      </c>
      <c r="Q80" s="106">
        <v>818.029</v>
      </c>
      <c r="R80" s="280">
        <v>765.82899999999995</v>
      </c>
      <c r="S80" s="111"/>
    </row>
    <row r="81" spans="1:19" ht="12.75" customHeight="1" x14ac:dyDescent="0.2">
      <c r="A81" s="151">
        <v>251</v>
      </c>
      <c r="B81" s="281" t="s">
        <v>63</v>
      </c>
      <c r="C81" s="95">
        <v>332.9</v>
      </c>
      <c r="D81" s="96">
        <v>314.3</v>
      </c>
      <c r="E81" s="95">
        <v>3461.1809999999996</v>
      </c>
      <c r="F81" s="277">
        <v>2997.6809999999996</v>
      </c>
      <c r="G81" s="170">
        <v>251</v>
      </c>
      <c r="H81" s="282" t="s">
        <v>63</v>
      </c>
      <c r="I81" s="101">
        <v>290.7</v>
      </c>
      <c r="J81" s="102">
        <v>277.89999999999998</v>
      </c>
      <c r="K81" s="101">
        <v>3127.6669999999999</v>
      </c>
      <c r="L81" s="155">
        <v>2802.2669999999994</v>
      </c>
      <c r="M81" s="150">
        <v>251</v>
      </c>
      <c r="N81" s="283" t="s">
        <v>63</v>
      </c>
      <c r="O81" s="105">
        <v>290.8</v>
      </c>
      <c r="P81" s="105">
        <v>277.89999999999998</v>
      </c>
      <c r="Q81" s="106">
        <v>3126.4670000000001</v>
      </c>
      <c r="R81" s="280">
        <v>2802.2669999999994</v>
      </c>
      <c r="S81" s="111"/>
    </row>
    <row r="82" spans="1:19" ht="13.5" customHeight="1" x14ac:dyDescent="0.2">
      <c r="A82" s="151">
        <v>258</v>
      </c>
      <c r="B82" s="281" t="s">
        <v>63</v>
      </c>
      <c r="C82" s="95">
        <v>82.7</v>
      </c>
      <c r="D82" s="96">
        <v>78.5</v>
      </c>
      <c r="E82" s="95">
        <v>927.12900000000013</v>
      </c>
      <c r="F82" s="277">
        <v>807.92899999999997</v>
      </c>
      <c r="G82" s="170">
        <v>258</v>
      </c>
      <c r="H82" s="282" t="s">
        <v>63</v>
      </c>
      <c r="I82" s="101">
        <v>59.6</v>
      </c>
      <c r="J82" s="102">
        <v>56.1</v>
      </c>
      <c r="K82" s="101">
        <v>739.58900000000006</v>
      </c>
      <c r="L82" s="155">
        <v>636.18899999999996</v>
      </c>
      <c r="M82" s="150">
        <v>258</v>
      </c>
      <c r="N82" s="283" t="s">
        <v>63</v>
      </c>
      <c r="O82" s="105">
        <v>59.5</v>
      </c>
      <c r="P82" s="105">
        <v>56.1</v>
      </c>
      <c r="Q82" s="106">
        <v>739.98900000000003</v>
      </c>
      <c r="R82" s="280">
        <v>636.18899999999996</v>
      </c>
      <c r="S82" s="111"/>
    </row>
    <row r="83" spans="1:19" ht="12.75" customHeight="1" x14ac:dyDescent="0.2">
      <c r="A83" s="151">
        <v>260</v>
      </c>
      <c r="B83" s="281" t="s">
        <v>62</v>
      </c>
      <c r="C83" s="95">
        <v>286.60000000000002</v>
      </c>
      <c r="D83" s="96">
        <v>267.2</v>
      </c>
      <c r="E83" s="95">
        <v>3434.9920000000002</v>
      </c>
      <c r="F83" s="277">
        <v>2799.5920000000001</v>
      </c>
      <c r="G83" s="170">
        <v>260</v>
      </c>
      <c r="H83" s="282" t="s">
        <v>62</v>
      </c>
      <c r="I83" s="101">
        <v>190.9</v>
      </c>
      <c r="J83" s="102">
        <v>176.1</v>
      </c>
      <c r="K83" s="101">
        <v>2372.3629999999998</v>
      </c>
      <c r="L83" s="155">
        <v>1912.463</v>
      </c>
      <c r="M83" s="150">
        <v>260</v>
      </c>
      <c r="N83" s="283" t="s">
        <v>62</v>
      </c>
      <c r="O83" s="105">
        <v>190.9</v>
      </c>
      <c r="P83" s="105">
        <v>176.1</v>
      </c>
      <c r="Q83" s="106">
        <v>2372.3629999999998</v>
      </c>
      <c r="R83" s="280">
        <v>1912.463</v>
      </c>
      <c r="S83" s="111"/>
    </row>
    <row r="84" spans="1:19" ht="13.5" customHeight="1" x14ac:dyDescent="0.2">
      <c r="A84" s="151">
        <v>265</v>
      </c>
      <c r="B84" s="281" t="s">
        <v>62</v>
      </c>
      <c r="C84" s="95">
        <v>49.6</v>
      </c>
      <c r="D84" s="96">
        <v>46.5</v>
      </c>
      <c r="E84" s="95">
        <v>629.44000000000005</v>
      </c>
      <c r="F84" s="277">
        <v>521.44000000000005</v>
      </c>
      <c r="G84" s="170">
        <v>265</v>
      </c>
      <c r="H84" s="282" t="s">
        <v>62</v>
      </c>
      <c r="I84" s="101">
        <v>40.5</v>
      </c>
      <c r="J84" s="102">
        <v>37.5</v>
      </c>
      <c r="K84" s="101">
        <v>531.66999999999996</v>
      </c>
      <c r="L84" s="155">
        <v>423.67</v>
      </c>
      <c r="M84" s="150">
        <v>265</v>
      </c>
      <c r="N84" s="283" t="s">
        <v>62</v>
      </c>
      <c r="O84" s="105">
        <v>40.5</v>
      </c>
      <c r="P84" s="105">
        <v>37.5</v>
      </c>
      <c r="Q84" s="106">
        <v>531.66999999999996</v>
      </c>
      <c r="R84" s="280">
        <v>423.67</v>
      </c>
      <c r="S84" s="111"/>
    </row>
    <row r="85" spans="1:19" ht="12.75" customHeight="1" x14ac:dyDescent="0.2">
      <c r="A85" s="151">
        <v>267</v>
      </c>
      <c r="B85" s="281" t="s">
        <v>62</v>
      </c>
      <c r="C85" s="95">
        <v>47.1</v>
      </c>
      <c r="D85" s="96">
        <v>44.7</v>
      </c>
      <c r="E85" s="95">
        <v>568.47</v>
      </c>
      <c r="F85" s="277">
        <v>520.47</v>
      </c>
      <c r="G85" s="170">
        <v>267</v>
      </c>
      <c r="H85" s="282" t="s">
        <v>62</v>
      </c>
      <c r="I85" s="101">
        <v>28.2</v>
      </c>
      <c r="J85" s="102">
        <v>26.9</v>
      </c>
      <c r="K85" s="101">
        <v>348.23200000000003</v>
      </c>
      <c r="L85" s="155">
        <v>323.93200000000002</v>
      </c>
      <c r="M85" s="150">
        <v>267</v>
      </c>
      <c r="N85" s="283" t="s">
        <v>62</v>
      </c>
      <c r="O85" s="105">
        <v>28.2</v>
      </c>
      <c r="P85" s="105">
        <v>26.9</v>
      </c>
      <c r="Q85" s="106">
        <v>348.23200000000003</v>
      </c>
      <c r="R85" s="280">
        <v>323.93200000000002</v>
      </c>
      <c r="S85" s="111"/>
    </row>
    <row r="86" spans="1:19" ht="13.5" customHeight="1" x14ac:dyDescent="0.2">
      <c r="A86" s="151">
        <v>268</v>
      </c>
      <c r="B86" s="281" t="s">
        <v>62</v>
      </c>
      <c r="C86" s="95">
        <v>32.4</v>
      </c>
      <c r="D86" s="96">
        <v>32.1</v>
      </c>
      <c r="E86" s="95">
        <v>332.15600000000001</v>
      </c>
      <c r="F86" s="277">
        <v>330.95599999999996</v>
      </c>
      <c r="G86" s="170">
        <v>268</v>
      </c>
      <c r="H86" s="282" t="s">
        <v>62</v>
      </c>
      <c r="I86" s="101">
        <v>30.2</v>
      </c>
      <c r="J86" s="102">
        <v>28.9</v>
      </c>
      <c r="K86" s="101">
        <v>311.19600000000003</v>
      </c>
      <c r="L86" s="155">
        <v>292.29599999999999</v>
      </c>
      <c r="M86" s="150">
        <v>268</v>
      </c>
      <c r="N86" s="283" t="s">
        <v>62</v>
      </c>
      <c r="O86" s="105">
        <v>30.2</v>
      </c>
      <c r="P86" s="105">
        <v>28.9</v>
      </c>
      <c r="Q86" s="106">
        <v>311.19600000000003</v>
      </c>
      <c r="R86" s="280">
        <v>292.29599999999999</v>
      </c>
      <c r="S86" s="111"/>
    </row>
    <row r="87" spans="1:19" ht="12.75" customHeight="1" x14ac:dyDescent="0.2">
      <c r="A87" s="151">
        <v>287</v>
      </c>
      <c r="B87" s="281" t="s">
        <v>62</v>
      </c>
      <c r="C87" s="95">
        <v>49.9</v>
      </c>
      <c r="D87" s="96">
        <v>48.4</v>
      </c>
      <c r="E87" s="95">
        <v>522.09299999999996</v>
      </c>
      <c r="F87" s="277">
        <v>498.69299999999998</v>
      </c>
      <c r="G87" s="170">
        <v>287</v>
      </c>
      <c r="H87" s="282" t="s">
        <v>62</v>
      </c>
      <c r="I87" s="101">
        <v>16.899999999999999</v>
      </c>
      <c r="J87" s="102">
        <v>16.8</v>
      </c>
      <c r="K87" s="101">
        <v>197.273</v>
      </c>
      <c r="L87" s="155">
        <v>196.673</v>
      </c>
      <c r="M87" s="150">
        <v>287</v>
      </c>
      <c r="N87" s="283" t="s">
        <v>62</v>
      </c>
      <c r="O87" s="105">
        <v>16.899999999999999</v>
      </c>
      <c r="P87" s="105">
        <v>16.8</v>
      </c>
      <c r="Q87" s="106">
        <v>197.273</v>
      </c>
      <c r="R87" s="280">
        <v>196.673</v>
      </c>
      <c r="S87" s="111"/>
    </row>
    <row r="88" spans="1:19" ht="13.5" customHeight="1" x14ac:dyDescent="0.2">
      <c r="A88" s="151">
        <v>294</v>
      </c>
      <c r="B88" s="281" t="s">
        <v>64</v>
      </c>
      <c r="C88" s="95">
        <v>80.8</v>
      </c>
      <c r="D88" s="96">
        <v>77.2</v>
      </c>
      <c r="E88" s="95">
        <v>993.66</v>
      </c>
      <c r="F88" s="277">
        <v>916.26</v>
      </c>
      <c r="G88" s="170">
        <v>294</v>
      </c>
      <c r="H88" s="282" t="s">
        <v>64</v>
      </c>
      <c r="I88" s="101">
        <v>76.5</v>
      </c>
      <c r="J88" s="102">
        <v>72.099999999999994</v>
      </c>
      <c r="K88" s="101">
        <v>988.61500000000001</v>
      </c>
      <c r="L88" s="155">
        <v>903.31500000000005</v>
      </c>
      <c r="M88" s="150">
        <v>294</v>
      </c>
      <c r="N88" s="283" t="s">
        <v>64</v>
      </c>
      <c r="O88" s="105">
        <v>75.900000000000006</v>
      </c>
      <c r="P88" s="105">
        <v>73.2</v>
      </c>
      <c r="Q88" s="106">
        <v>960.01499999999999</v>
      </c>
      <c r="R88" s="280">
        <v>903.31500000000005</v>
      </c>
      <c r="S88" s="111"/>
    </row>
    <row r="89" spans="1:19" ht="12.75" customHeight="1" x14ac:dyDescent="0.2">
      <c r="A89" s="151">
        <v>344</v>
      </c>
      <c r="B89" s="281" t="s">
        <v>59</v>
      </c>
      <c r="C89" s="95">
        <v>59.3</v>
      </c>
      <c r="D89" s="96">
        <v>54.7</v>
      </c>
      <c r="E89" s="95">
        <v>889.25699999999995</v>
      </c>
      <c r="F89" s="277">
        <v>771.05700000000002</v>
      </c>
      <c r="G89" s="170">
        <v>344</v>
      </c>
      <c r="H89" s="282" t="s">
        <v>59</v>
      </c>
      <c r="I89" s="101">
        <v>40.4</v>
      </c>
      <c r="J89" s="102">
        <v>39.700000000000003</v>
      </c>
      <c r="K89" s="101">
        <v>625.09199999999998</v>
      </c>
      <c r="L89" s="155">
        <v>605.89200000000005</v>
      </c>
      <c r="M89" s="150">
        <v>344</v>
      </c>
      <c r="N89" s="283" t="s">
        <v>59</v>
      </c>
      <c r="O89" s="105">
        <v>40.4</v>
      </c>
      <c r="P89" s="105">
        <v>39.700000000000003</v>
      </c>
      <c r="Q89" s="106">
        <v>624.39200000000005</v>
      </c>
      <c r="R89" s="280">
        <v>605.89200000000005</v>
      </c>
      <c r="S89" s="111"/>
    </row>
    <row r="90" spans="1:19" ht="13.5" customHeight="1" x14ac:dyDescent="0.2">
      <c r="A90" s="151">
        <v>460</v>
      </c>
      <c r="B90" s="281" t="s">
        <v>57</v>
      </c>
      <c r="C90" s="95">
        <v>169.6</v>
      </c>
      <c r="D90" s="96">
        <v>158.80000000000001</v>
      </c>
      <c r="E90" s="95">
        <v>3067.7840000000001</v>
      </c>
      <c r="F90" s="277">
        <v>2740.4839999999995</v>
      </c>
      <c r="G90" s="170">
        <v>460</v>
      </c>
      <c r="H90" s="282" t="s">
        <v>57</v>
      </c>
      <c r="I90" s="101">
        <v>124.4</v>
      </c>
      <c r="J90" s="102">
        <v>119.7</v>
      </c>
      <c r="K90" s="101">
        <v>2207.12</v>
      </c>
      <c r="L90" s="155">
        <v>2057.42</v>
      </c>
      <c r="M90" s="150">
        <v>460</v>
      </c>
      <c r="N90" s="283" t="s">
        <v>57</v>
      </c>
      <c r="O90" s="105">
        <v>124.2</v>
      </c>
      <c r="P90" s="105">
        <v>119.8</v>
      </c>
      <c r="Q90" s="106">
        <v>2205.92</v>
      </c>
      <c r="R90" s="280">
        <v>2057.42</v>
      </c>
      <c r="S90" s="111"/>
    </row>
    <row r="91" spans="1:19" ht="12.75" customHeight="1" x14ac:dyDescent="0.2">
      <c r="A91" s="151">
        <v>487</v>
      </c>
      <c r="B91" s="281" t="s">
        <v>62</v>
      </c>
      <c r="C91" s="95">
        <v>85.9</v>
      </c>
      <c r="D91" s="96">
        <v>70.8</v>
      </c>
      <c r="E91" s="95">
        <v>1347.0219999999999</v>
      </c>
      <c r="F91" s="277">
        <v>1042.5219999999999</v>
      </c>
      <c r="G91" s="170">
        <v>487</v>
      </c>
      <c r="H91" s="282" t="s">
        <v>62</v>
      </c>
      <c r="I91" s="101">
        <v>32.299999999999997</v>
      </c>
      <c r="J91" s="102">
        <v>30.3</v>
      </c>
      <c r="K91" s="101">
        <v>546.31799999999998</v>
      </c>
      <c r="L91" s="155">
        <v>506.81799999999998</v>
      </c>
      <c r="M91" s="150">
        <v>487</v>
      </c>
      <c r="N91" s="283" t="s">
        <v>62</v>
      </c>
      <c r="O91" s="105">
        <v>32.299999999999997</v>
      </c>
      <c r="P91" s="105">
        <v>30.3</v>
      </c>
      <c r="Q91" s="106">
        <v>546.31799999999998</v>
      </c>
      <c r="R91" s="280">
        <v>506.81799999999998</v>
      </c>
      <c r="S91" s="111"/>
    </row>
    <row r="92" spans="1:19" ht="13.5" customHeight="1" x14ac:dyDescent="0.2">
      <c r="A92" s="151">
        <v>534</v>
      </c>
      <c r="B92" s="281" t="s">
        <v>55</v>
      </c>
      <c r="C92" s="95">
        <v>65.2</v>
      </c>
      <c r="D92" s="96">
        <v>50.2</v>
      </c>
      <c r="E92" s="95">
        <v>1194.941</v>
      </c>
      <c r="F92" s="277">
        <v>909.7410000000001</v>
      </c>
      <c r="G92" s="170">
        <v>534</v>
      </c>
      <c r="H92" s="282" t="s">
        <v>55</v>
      </c>
      <c r="I92" s="101">
        <v>50.3</v>
      </c>
      <c r="J92" s="102">
        <v>42.8</v>
      </c>
      <c r="K92" s="101">
        <v>864.52800000000002</v>
      </c>
      <c r="L92" s="155">
        <v>746.928</v>
      </c>
      <c r="M92" s="150">
        <v>534</v>
      </c>
      <c r="N92" s="283" t="s">
        <v>55</v>
      </c>
      <c r="O92" s="105">
        <v>50.3</v>
      </c>
      <c r="P92" s="105">
        <v>42.8</v>
      </c>
      <c r="Q92" s="106">
        <v>864.52800000000002</v>
      </c>
      <c r="R92" s="280">
        <v>746.928</v>
      </c>
      <c r="S92" s="111"/>
    </row>
    <row r="93" spans="1:19" ht="12.75" customHeight="1" x14ac:dyDescent="0.2">
      <c r="A93" s="151">
        <v>550</v>
      </c>
      <c r="B93" s="281" t="s">
        <v>59</v>
      </c>
      <c r="C93" s="95">
        <v>48.3</v>
      </c>
      <c r="D93" s="96">
        <v>46</v>
      </c>
      <c r="E93" s="95">
        <v>761.52300000000002</v>
      </c>
      <c r="F93" s="277">
        <v>694.02300000000002</v>
      </c>
      <c r="G93" s="170">
        <v>550</v>
      </c>
      <c r="H93" s="282" t="s">
        <v>59</v>
      </c>
      <c r="I93" s="101">
        <v>33.9</v>
      </c>
      <c r="J93" s="102">
        <v>32.6</v>
      </c>
      <c r="K93" s="101">
        <v>418.392</v>
      </c>
      <c r="L93" s="155">
        <v>376.99200000000002</v>
      </c>
      <c r="M93" s="150">
        <v>550</v>
      </c>
      <c r="N93" s="283" t="s">
        <v>59</v>
      </c>
      <c r="O93" s="105">
        <v>33.9</v>
      </c>
      <c r="P93" s="105">
        <v>32.6</v>
      </c>
      <c r="Q93" s="106">
        <v>418.392</v>
      </c>
      <c r="R93" s="280">
        <v>376.99200000000002</v>
      </c>
      <c r="S93" s="111"/>
    </row>
    <row r="94" spans="1:19" ht="13.5" customHeight="1" x14ac:dyDescent="0.2">
      <c r="A94" s="151">
        <v>601</v>
      </c>
      <c r="B94" s="281" t="s">
        <v>67</v>
      </c>
      <c r="C94" s="95">
        <v>39.4</v>
      </c>
      <c r="D94" s="96">
        <v>37.200000000000003</v>
      </c>
      <c r="E94" s="95">
        <v>359.084</v>
      </c>
      <c r="F94" s="277">
        <v>326.28399999999999</v>
      </c>
      <c r="G94" s="170">
        <v>601</v>
      </c>
      <c r="H94" s="282" t="s">
        <v>67</v>
      </c>
      <c r="I94" s="101">
        <v>39.200000000000003</v>
      </c>
      <c r="J94" s="102">
        <v>37</v>
      </c>
      <c r="K94" s="101">
        <v>359.084</v>
      </c>
      <c r="L94" s="155">
        <v>326.28399999999999</v>
      </c>
      <c r="M94" s="150">
        <v>601</v>
      </c>
      <c r="N94" s="283" t="s">
        <v>67</v>
      </c>
      <c r="O94" s="105">
        <v>39.200000000000003</v>
      </c>
      <c r="P94" s="105">
        <v>37</v>
      </c>
      <c r="Q94" s="106">
        <v>359.084</v>
      </c>
      <c r="R94" s="280">
        <v>326.28399999999999</v>
      </c>
      <c r="S94" s="111"/>
    </row>
    <row r="95" spans="1:19" ht="12.75" customHeight="1" x14ac:dyDescent="0.2">
      <c r="A95" s="151">
        <v>602</v>
      </c>
      <c r="B95" s="281" t="s">
        <v>55</v>
      </c>
      <c r="C95" s="95">
        <v>68.599999999999994</v>
      </c>
      <c r="D95" s="96">
        <v>54.1</v>
      </c>
      <c r="E95" s="95">
        <v>805.35799999999983</v>
      </c>
      <c r="F95" s="277">
        <v>591.45799999999997</v>
      </c>
      <c r="G95" s="170">
        <v>602</v>
      </c>
      <c r="H95" s="282" t="s">
        <v>55</v>
      </c>
      <c r="I95" s="101">
        <v>42.3</v>
      </c>
      <c r="J95" s="102">
        <v>37.299999999999997</v>
      </c>
      <c r="K95" s="101">
        <v>533.45799999999997</v>
      </c>
      <c r="L95" s="155">
        <v>448.45800000000003</v>
      </c>
      <c r="M95" s="150">
        <v>602</v>
      </c>
      <c r="N95" s="283" t="s">
        <v>55</v>
      </c>
      <c r="O95" s="105">
        <v>41.6</v>
      </c>
      <c r="P95" s="105">
        <v>37.299999999999997</v>
      </c>
      <c r="Q95" s="106">
        <v>533.45799999999997</v>
      </c>
      <c r="R95" s="280">
        <v>448.45800000000003</v>
      </c>
      <c r="S95" s="111"/>
    </row>
    <row r="96" spans="1:19" ht="13.5" customHeight="1" x14ac:dyDescent="0.2">
      <c r="A96" s="151">
        <v>611</v>
      </c>
      <c r="B96" s="281" t="s">
        <v>61</v>
      </c>
      <c r="C96" s="95">
        <v>51.4</v>
      </c>
      <c r="D96" s="96">
        <v>50.2</v>
      </c>
      <c r="E96" s="95">
        <v>514.47</v>
      </c>
      <c r="F96" s="277">
        <v>495.67</v>
      </c>
      <c r="G96" s="170">
        <v>611</v>
      </c>
      <c r="H96" s="282" t="s">
        <v>61</v>
      </c>
      <c r="I96" s="101">
        <v>51.3</v>
      </c>
      <c r="J96" s="102">
        <v>50.2</v>
      </c>
      <c r="K96" s="101">
        <v>514.47</v>
      </c>
      <c r="L96" s="155">
        <v>495.67</v>
      </c>
      <c r="M96" s="150">
        <v>611</v>
      </c>
      <c r="N96" s="283" t="s">
        <v>61</v>
      </c>
      <c r="O96" s="105">
        <v>51.3</v>
      </c>
      <c r="P96" s="105">
        <v>50.2</v>
      </c>
      <c r="Q96" s="106">
        <v>515.47</v>
      </c>
      <c r="R96" s="280">
        <v>495.67</v>
      </c>
      <c r="S96" s="111"/>
    </row>
    <row r="97" spans="1:19" ht="12.75" customHeight="1" x14ac:dyDescent="0.2">
      <c r="A97" s="151">
        <v>617</v>
      </c>
      <c r="B97" s="281" t="s">
        <v>55</v>
      </c>
      <c r="C97" s="95">
        <v>40.4</v>
      </c>
      <c r="D97" s="96">
        <v>39.4</v>
      </c>
      <c r="E97" s="95">
        <v>323.45600000000002</v>
      </c>
      <c r="F97" s="277">
        <v>309.85599999999999</v>
      </c>
      <c r="G97" s="170">
        <v>617</v>
      </c>
      <c r="H97" s="282" t="s">
        <v>55</v>
      </c>
      <c r="I97" s="101">
        <v>39.1</v>
      </c>
      <c r="J97" s="102">
        <v>37.9</v>
      </c>
      <c r="K97" s="101">
        <v>312.74</v>
      </c>
      <c r="L97" s="155">
        <v>294.74</v>
      </c>
      <c r="M97" s="150">
        <v>617</v>
      </c>
      <c r="N97" s="283" t="s">
        <v>55</v>
      </c>
      <c r="O97" s="105">
        <v>39.1</v>
      </c>
      <c r="P97" s="105">
        <v>37.9</v>
      </c>
      <c r="Q97" s="106">
        <v>310.64</v>
      </c>
      <c r="R97" s="280">
        <v>294.74</v>
      </c>
      <c r="S97" s="111"/>
    </row>
    <row r="98" spans="1:19" ht="13.5" customHeight="1" x14ac:dyDescent="0.2">
      <c r="A98" s="151">
        <v>660</v>
      </c>
      <c r="B98" s="281" t="s">
        <v>62</v>
      </c>
      <c r="C98" s="95">
        <v>42.7</v>
      </c>
      <c r="D98" s="96">
        <v>37.5</v>
      </c>
      <c r="E98" s="95">
        <v>489.98800000000006</v>
      </c>
      <c r="F98" s="277">
        <v>371.48800000000006</v>
      </c>
      <c r="G98" s="170">
        <v>660</v>
      </c>
      <c r="H98" s="282" t="s">
        <v>62</v>
      </c>
      <c r="I98" s="101">
        <v>41.7</v>
      </c>
      <c r="J98" s="102">
        <v>36.5</v>
      </c>
      <c r="K98" s="101">
        <v>480.60400000000004</v>
      </c>
      <c r="L98" s="155">
        <v>362.10400000000004</v>
      </c>
      <c r="M98" s="150">
        <v>660</v>
      </c>
      <c r="N98" s="283" t="s">
        <v>62</v>
      </c>
      <c r="O98" s="105">
        <v>41.7</v>
      </c>
      <c r="P98" s="105">
        <v>36.5</v>
      </c>
      <c r="Q98" s="106">
        <v>480.60400000000004</v>
      </c>
      <c r="R98" s="280">
        <v>362.10400000000004</v>
      </c>
      <c r="S98" s="111"/>
    </row>
    <row r="99" spans="1:19" ht="12.75" customHeight="1" x14ac:dyDescent="0.2">
      <c r="A99" s="151">
        <v>662</v>
      </c>
      <c r="B99" s="281" t="s">
        <v>63</v>
      </c>
      <c r="C99" s="95">
        <v>61.8</v>
      </c>
      <c r="D99" s="96">
        <v>54.1</v>
      </c>
      <c r="E99" s="95">
        <v>762.69200000000001</v>
      </c>
      <c r="F99" s="277">
        <v>548.59199999999998</v>
      </c>
      <c r="G99" s="170">
        <v>662</v>
      </c>
      <c r="H99" s="282" t="s">
        <v>63</v>
      </c>
      <c r="I99" s="101">
        <v>58.6</v>
      </c>
      <c r="J99" s="102">
        <v>51.9</v>
      </c>
      <c r="K99" s="101">
        <v>708.33</v>
      </c>
      <c r="L99" s="155">
        <v>521.73</v>
      </c>
      <c r="M99" s="150">
        <v>662</v>
      </c>
      <c r="N99" s="283" t="s">
        <v>63</v>
      </c>
      <c r="O99" s="105">
        <v>58</v>
      </c>
      <c r="P99" s="105">
        <v>51.9</v>
      </c>
      <c r="Q99" s="106">
        <v>708.63</v>
      </c>
      <c r="R99" s="280">
        <v>521.73</v>
      </c>
      <c r="S99" s="111"/>
    </row>
    <row r="100" spans="1:19" ht="13.5" customHeight="1" x14ac:dyDescent="0.2">
      <c r="A100" s="151">
        <v>665</v>
      </c>
      <c r="B100" s="281" t="s">
        <v>62</v>
      </c>
      <c r="C100" s="95">
        <v>16.399999999999999</v>
      </c>
      <c r="D100" s="96">
        <v>15.7</v>
      </c>
      <c r="E100" s="95">
        <v>179.06399999999996</v>
      </c>
      <c r="F100" s="277">
        <v>162.864</v>
      </c>
      <c r="G100" s="170">
        <v>665</v>
      </c>
      <c r="H100" s="282" t="s">
        <v>62</v>
      </c>
      <c r="I100" s="101">
        <v>14.4</v>
      </c>
      <c r="J100" s="102">
        <v>13.7</v>
      </c>
      <c r="K100" s="101">
        <v>158.70599999999999</v>
      </c>
      <c r="L100" s="155">
        <v>142.506</v>
      </c>
      <c r="M100" s="150">
        <v>665</v>
      </c>
      <c r="N100" s="283" t="s">
        <v>62</v>
      </c>
      <c r="O100" s="105">
        <v>14.4</v>
      </c>
      <c r="P100" s="105">
        <v>13.7</v>
      </c>
      <c r="Q100" s="106">
        <v>158.70599999999999</v>
      </c>
      <c r="R100" s="280">
        <v>142.506</v>
      </c>
      <c r="S100" s="111"/>
    </row>
    <row r="101" spans="1:19" ht="12.75" customHeight="1" x14ac:dyDescent="0.2">
      <c r="A101" s="151">
        <v>686</v>
      </c>
      <c r="B101" s="281" t="s">
        <v>62</v>
      </c>
      <c r="C101" s="95">
        <v>18.8</v>
      </c>
      <c r="D101" s="96">
        <v>16.5</v>
      </c>
      <c r="E101" s="95">
        <v>218.83600000000001</v>
      </c>
      <c r="F101" s="277">
        <v>168.43600000000004</v>
      </c>
      <c r="G101" s="170">
        <v>686</v>
      </c>
      <c r="H101" s="282" t="s">
        <v>62</v>
      </c>
      <c r="I101" s="101">
        <v>17.8</v>
      </c>
      <c r="J101" s="102">
        <v>15.5</v>
      </c>
      <c r="K101" s="101">
        <v>208.928</v>
      </c>
      <c r="L101" s="155">
        <v>158.52799999999999</v>
      </c>
      <c r="M101" s="150">
        <v>686</v>
      </c>
      <c r="N101" s="283" t="s">
        <v>62</v>
      </c>
      <c r="O101" s="105">
        <v>17.8</v>
      </c>
      <c r="P101" s="105">
        <v>15.5</v>
      </c>
      <c r="Q101" s="106">
        <v>224.928</v>
      </c>
      <c r="R101" s="280">
        <v>158.52799999999999</v>
      </c>
      <c r="S101" s="111"/>
    </row>
    <row r="102" spans="1:19" ht="12.75" customHeight="1" x14ac:dyDescent="0.2">
      <c r="A102" s="151">
        <v>690</v>
      </c>
      <c r="B102" s="281" t="s">
        <v>64</v>
      </c>
      <c r="C102" s="95">
        <v>50</v>
      </c>
      <c r="D102" s="96">
        <v>47.3</v>
      </c>
      <c r="E102" s="95">
        <v>778.58399999999995</v>
      </c>
      <c r="F102" s="277">
        <v>722.48400000000004</v>
      </c>
      <c r="G102" s="170">
        <v>690</v>
      </c>
      <c r="H102" s="282" t="s">
        <v>64</v>
      </c>
      <c r="I102" s="101">
        <v>50</v>
      </c>
      <c r="J102" s="102">
        <v>48.2</v>
      </c>
      <c r="K102" s="101">
        <v>759.8839999999999</v>
      </c>
      <c r="L102" s="155">
        <v>722.48400000000004</v>
      </c>
      <c r="M102" s="150">
        <v>690</v>
      </c>
      <c r="N102" s="283" t="s">
        <v>64</v>
      </c>
      <c r="O102" s="105">
        <v>50</v>
      </c>
      <c r="P102" s="105">
        <v>48.2</v>
      </c>
      <c r="Q102" s="106">
        <v>759.8839999999999</v>
      </c>
      <c r="R102" s="280">
        <v>722.48400000000004</v>
      </c>
      <c r="S102" s="111"/>
    </row>
    <row r="103" spans="1:19" ht="13.5" customHeight="1" x14ac:dyDescent="0.2">
      <c r="A103" s="151">
        <v>720</v>
      </c>
      <c r="B103" s="281" t="s">
        <v>58</v>
      </c>
      <c r="C103" s="95">
        <v>558</v>
      </c>
      <c r="D103" s="96">
        <v>528.1</v>
      </c>
      <c r="E103" s="95">
        <v>5909.9170000000004</v>
      </c>
      <c r="F103" s="277">
        <v>5208.4669999999996</v>
      </c>
      <c r="G103" s="170">
        <v>720</v>
      </c>
      <c r="H103" s="282" t="s">
        <v>58</v>
      </c>
      <c r="I103" s="101">
        <v>393.5</v>
      </c>
      <c r="J103" s="102">
        <v>378.8</v>
      </c>
      <c r="K103" s="101">
        <v>4234.4979999999996</v>
      </c>
      <c r="L103" s="155">
        <v>3986.0479999999998</v>
      </c>
      <c r="M103" s="150">
        <v>720</v>
      </c>
      <c r="N103" s="283" t="s">
        <v>58</v>
      </c>
      <c r="O103" s="105">
        <v>393.4</v>
      </c>
      <c r="P103" s="105">
        <v>378.8</v>
      </c>
      <c r="Q103" s="106">
        <v>4236.0479999999998</v>
      </c>
      <c r="R103" s="280">
        <v>3986.0479999999998</v>
      </c>
      <c r="S103" s="111"/>
    </row>
    <row r="104" spans="1:19" ht="12.75" customHeight="1" x14ac:dyDescent="0.2">
      <c r="A104" s="151">
        <v>754</v>
      </c>
      <c r="B104" s="281" t="s">
        <v>66</v>
      </c>
      <c r="C104" s="95">
        <v>204.1</v>
      </c>
      <c r="D104" s="96">
        <v>188.9</v>
      </c>
      <c r="E104" s="95">
        <v>2020.47</v>
      </c>
      <c r="F104" s="277">
        <v>1757.07</v>
      </c>
      <c r="G104" s="170">
        <v>754</v>
      </c>
      <c r="H104" s="282" t="s">
        <v>66</v>
      </c>
      <c r="I104" s="101">
        <v>154</v>
      </c>
      <c r="J104" s="102">
        <v>143.6</v>
      </c>
      <c r="K104" s="101">
        <v>1615.8570000000002</v>
      </c>
      <c r="L104" s="155">
        <v>1430.7570000000001</v>
      </c>
      <c r="M104" s="150">
        <v>754</v>
      </c>
      <c r="N104" s="283" t="s">
        <v>66</v>
      </c>
      <c r="O104" s="105">
        <v>154</v>
      </c>
      <c r="P104" s="105">
        <v>143.6</v>
      </c>
      <c r="Q104" s="106">
        <v>1615.3570000000002</v>
      </c>
      <c r="R104" s="280">
        <v>1430.7570000000001</v>
      </c>
      <c r="S104" s="111"/>
    </row>
    <row r="105" spans="1:19" ht="13.5" customHeight="1" x14ac:dyDescent="0.2">
      <c r="A105" s="151">
        <v>761</v>
      </c>
      <c r="B105" s="281" t="s">
        <v>64</v>
      </c>
      <c r="C105" s="95">
        <v>221.1</v>
      </c>
      <c r="D105" s="96">
        <v>210.1</v>
      </c>
      <c r="E105" s="95">
        <v>3043.6880000000001</v>
      </c>
      <c r="F105" s="277">
        <v>2817.8879999999999</v>
      </c>
      <c r="G105" s="170">
        <v>761</v>
      </c>
      <c r="H105" s="282" t="s">
        <v>64</v>
      </c>
      <c r="I105" s="101">
        <v>146</v>
      </c>
      <c r="J105" s="102">
        <v>139.6</v>
      </c>
      <c r="K105" s="101">
        <v>2065.498</v>
      </c>
      <c r="L105" s="155">
        <v>1937.2979999999998</v>
      </c>
      <c r="M105" s="150">
        <v>761</v>
      </c>
      <c r="N105" s="283" t="s">
        <v>64</v>
      </c>
      <c r="O105" s="105">
        <v>146</v>
      </c>
      <c r="P105" s="105">
        <v>139.6</v>
      </c>
      <c r="Q105" s="106">
        <v>2065.498</v>
      </c>
      <c r="R105" s="280">
        <v>1937.2979999999998</v>
      </c>
      <c r="S105" s="111"/>
    </row>
    <row r="106" spans="1:19" ht="12.75" customHeight="1" x14ac:dyDescent="0.2">
      <c r="A106" s="151">
        <v>854</v>
      </c>
      <c r="B106" s="281" t="s">
        <v>63</v>
      </c>
      <c r="C106" s="95">
        <v>66.099999999999994</v>
      </c>
      <c r="D106" s="96">
        <v>64.400000000000006</v>
      </c>
      <c r="E106" s="95">
        <v>385.13</v>
      </c>
      <c r="F106" s="277">
        <v>364.93</v>
      </c>
      <c r="G106" s="170">
        <v>854</v>
      </c>
      <c r="H106" s="282" t="s">
        <v>63</v>
      </c>
      <c r="I106" s="101">
        <v>66.099999999999994</v>
      </c>
      <c r="J106" s="102">
        <v>64.5</v>
      </c>
      <c r="K106" s="101">
        <v>388.46300000000002</v>
      </c>
      <c r="L106" s="155">
        <v>367.46300000000002</v>
      </c>
      <c r="M106" s="150">
        <v>854</v>
      </c>
      <c r="N106" s="283" t="s">
        <v>63</v>
      </c>
      <c r="O106" s="105">
        <v>66.099999999999994</v>
      </c>
      <c r="P106" s="105">
        <v>64.5</v>
      </c>
      <c r="Q106" s="106">
        <v>388.76299999999998</v>
      </c>
      <c r="R106" s="280">
        <v>367.46300000000002</v>
      </c>
      <c r="S106" s="111"/>
    </row>
    <row r="107" spans="1:19" ht="12.75" customHeight="1" x14ac:dyDescent="0.2">
      <c r="A107" s="226">
        <v>901</v>
      </c>
      <c r="B107" s="281" t="s">
        <v>67</v>
      </c>
      <c r="C107" s="95">
        <v>285.7</v>
      </c>
      <c r="D107" s="96">
        <v>280.10000000000002</v>
      </c>
      <c r="E107" s="95">
        <v>4221.701</v>
      </c>
      <c r="F107" s="284">
        <v>4165.701</v>
      </c>
      <c r="G107" s="170">
        <v>901</v>
      </c>
      <c r="H107" s="282" t="s">
        <v>67</v>
      </c>
      <c r="I107" s="101">
        <v>229.5</v>
      </c>
      <c r="J107" s="102">
        <v>225.7</v>
      </c>
      <c r="K107" s="101">
        <v>3642.1010000000006</v>
      </c>
      <c r="L107" s="155">
        <v>3604.1010000000006</v>
      </c>
      <c r="M107" s="150">
        <v>901</v>
      </c>
      <c r="N107" s="283" t="s">
        <v>67</v>
      </c>
      <c r="O107" s="105">
        <v>211.7</v>
      </c>
      <c r="P107" s="105">
        <v>208.1</v>
      </c>
      <c r="Q107" s="106">
        <v>3178.4070000000002</v>
      </c>
      <c r="R107" s="280">
        <v>3142.4070000000002</v>
      </c>
      <c r="S107" s="111"/>
    </row>
    <row r="108" spans="1:19" ht="13.5" customHeight="1" thickBot="1" x14ac:dyDescent="0.25">
      <c r="A108" s="214">
        <v>910</v>
      </c>
      <c r="B108" s="285" t="s">
        <v>72</v>
      </c>
      <c r="C108" s="98">
        <v>328.5</v>
      </c>
      <c r="D108" s="99">
        <v>314.60000000000002</v>
      </c>
      <c r="E108" s="98">
        <v>7240.3789999999999</v>
      </c>
      <c r="F108" s="286">
        <v>6909.2790000000005</v>
      </c>
      <c r="G108" s="202">
        <v>910</v>
      </c>
      <c r="H108" s="287" t="s">
        <v>72</v>
      </c>
      <c r="I108" s="103">
        <v>207.8</v>
      </c>
      <c r="J108" s="104">
        <v>201.6</v>
      </c>
      <c r="K108" s="103">
        <v>4579.1899999999996</v>
      </c>
      <c r="L108" s="156">
        <v>4440.3900000000003</v>
      </c>
      <c r="M108" s="229">
        <v>910</v>
      </c>
      <c r="N108" s="288" t="s">
        <v>72</v>
      </c>
      <c r="O108" s="108">
        <v>207.8</v>
      </c>
      <c r="P108" s="108">
        <v>201.6</v>
      </c>
      <c r="Q108" s="109">
        <v>4579.1899999999996</v>
      </c>
      <c r="R108" s="289">
        <v>4440.3900000000003</v>
      </c>
      <c r="S108" s="111"/>
    </row>
    <row r="109" spans="1:19" ht="13.5" customHeight="1" x14ac:dyDescent="0.25">
      <c r="A109" s="227"/>
      <c r="B109" s="154"/>
      <c r="C109" s="290"/>
      <c r="D109" s="290"/>
      <c r="E109" s="290"/>
      <c r="F109" s="290"/>
      <c r="G109" s="138"/>
      <c r="H109" s="291"/>
      <c r="I109" s="290"/>
      <c r="J109" s="290"/>
      <c r="K109" s="290"/>
      <c r="L109" s="292"/>
      <c r="M109" s="154"/>
      <c r="N109" s="291"/>
      <c r="O109" s="293"/>
      <c r="P109" s="293"/>
      <c r="Q109" s="294"/>
      <c r="R109" s="295"/>
      <c r="S109" s="111"/>
    </row>
    <row r="110" spans="1:19" ht="13.5" customHeight="1" x14ac:dyDescent="0.25">
      <c r="A110" s="296"/>
      <c r="B110" s="260"/>
      <c r="C110" s="261"/>
      <c r="D110" s="261"/>
      <c r="E110" s="261"/>
      <c r="F110" s="261"/>
      <c r="G110" s="262"/>
      <c r="H110" s="570" t="s">
        <v>73</v>
      </c>
      <c r="I110" s="571"/>
      <c r="J110" s="571"/>
      <c r="K110" s="571"/>
      <c r="L110" s="572"/>
      <c r="M110" s="154"/>
      <c r="N110" s="291"/>
      <c r="O110" s="293"/>
      <c r="P110" s="293"/>
      <c r="Q110" s="294"/>
      <c r="R110" s="297"/>
      <c r="S110" s="111"/>
    </row>
    <row r="111" spans="1:19" ht="12.75" customHeight="1" thickBot="1" x14ac:dyDescent="0.25">
      <c r="A111" s="296"/>
      <c r="B111" s="260"/>
      <c r="C111" s="261"/>
      <c r="D111" s="261"/>
      <c r="E111" s="261"/>
      <c r="F111" s="261"/>
      <c r="G111" s="262"/>
      <c r="H111" s="298"/>
      <c r="I111" s="299"/>
      <c r="J111" s="294"/>
      <c r="K111" s="293"/>
      <c r="L111" s="300"/>
      <c r="M111" s="154"/>
      <c r="N111" s="291"/>
      <c r="O111" s="293"/>
      <c r="P111" s="293"/>
      <c r="Q111" s="294"/>
      <c r="R111" s="301"/>
      <c r="S111" s="111"/>
    </row>
    <row r="112" spans="1:19" ht="13.5" customHeight="1" x14ac:dyDescent="0.2">
      <c r="A112" s="152">
        <v>96</v>
      </c>
      <c r="B112" s="302" t="s">
        <v>74</v>
      </c>
      <c r="C112" s="265">
        <v>52.1</v>
      </c>
      <c r="D112" s="266">
        <v>47.6</v>
      </c>
      <c r="E112" s="265">
        <v>699.2639999999999</v>
      </c>
      <c r="F112" s="303">
        <v>573.26400000000001</v>
      </c>
      <c r="G112" s="147">
        <v>96</v>
      </c>
      <c r="H112" s="304" t="s">
        <v>74</v>
      </c>
      <c r="I112" s="269">
        <v>34.6</v>
      </c>
      <c r="J112" s="270">
        <v>31.6</v>
      </c>
      <c r="K112" s="269">
        <v>510.70400000000001</v>
      </c>
      <c r="L112" s="271">
        <v>426.70400000000001</v>
      </c>
      <c r="M112" s="203">
        <v>96</v>
      </c>
      <c r="N112" s="305" t="s">
        <v>74</v>
      </c>
      <c r="O112" s="273">
        <v>34.6</v>
      </c>
      <c r="P112" s="273">
        <v>31.6</v>
      </c>
      <c r="Q112" s="274">
        <v>510.70400000000001</v>
      </c>
      <c r="R112" s="275">
        <v>426.70400000000001</v>
      </c>
      <c r="S112" s="111"/>
    </row>
    <row r="113" spans="1:19" ht="12.75" customHeight="1" x14ac:dyDescent="0.2">
      <c r="A113" s="183">
        <v>125</v>
      </c>
      <c r="B113" s="306" t="s">
        <v>75</v>
      </c>
      <c r="C113" s="95">
        <v>177.1</v>
      </c>
      <c r="D113" s="96">
        <v>165.4</v>
      </c>
      <c r="E113" s="95">
        <v>2158.2800000000002</v>
      </c>
      <c r="F113" s="284">
        <v>1819.38</v>
      </c>
      <c r="G113" s="148">
        <v>125</v>
      </c>
      <c r="H113" s="282" t="s">
        <v>75</v>
      </c>
      <c r="I113" s="101">
        <v>114.2</v>
      </c>
      <c r="J113" s="102">
        <v>106.9</v>
      </c>
      <c r="K113" s="101">
        <v>1419.473</v>
      </c>
      <c r="L113" s="155">
        <v>1213.2729999999999</v>
      </c>
      <c r="M113" s="204">
        <v>125</v>
      </c>
      <c r="N113" s="307" t="s">
        <v>75</v>
      </c>
      <c r="O113" s="105">
        <v>114.2</v>
      </c>
      <c r="P113" s="105">
        <v>106.9</v>
      </c>
      <c r="Q113" s="106">
        <v>1419.473</v>
      </c>
      <c r="R113" s="280">
        <v>1213.2729999999999</v>
      </c>
      <c r="S113" s="111"/>
    </row>
    <row r="114" spans="1:19" ht="13.5" customHeight="1" x14ac:dyDescent="0.2">
      <c r="A114" s="183">
        <v>128</v>
      </c>
      <c r="B114" s="306" t="s">
        <v>75</v>
      </c>
      <c r="C114" s="95">
        <v>46.1</v>
      </c>
      <c r="D114" s="96">
        <v>43.3</v>
      </c>
      <c r="E114" s="95">
        <v>513.42700000000002</v>
      </c>
      <c r="F114" s="284">
        <v>452.327</v>
      </c>
      <c r="G114" s="148">
        <v>128</v>
      </c>
      <c r="H114" s="282" t="s">
        <v>75</v>
      </c>
      <c r="I114" s="101">
        <v>46.2</v>
      </c>
      <c r="J114" s="102">
        <v>43.4</v>
      </c>
      <c r="K114" s="101">
        <v>513.42700000000002</v>
      </c>
      <c r="L114" s="155">
        <v>452.327</v>
      </c>
      <c r="M114" s="204">
        <v>128</v>
      </c>
      <c r="N114" s="307" t="s">
        <v>75</v>
      </c>
      <c r="O114" s="105">
        <v>46.2</v>
      </c>
      <c r="P114" s="105">
        <v>43.4</v>
      </c>
      <c r="Q114" s="106">
        <v>513.42700000000002</v>
      </c>
      <c r="R114" s="280">
        <v>452.327</v>
      </c>
      <c r="S114" s="111"/>
    </row>
    <row r="115" spans="1:19" ht="13.5" customHeight="1" x14ac:dyDescent="0.2">
      <c r="A115" s="183">
        <v>130</v>
      </c>
      <c r="B115" s="306" t="s">
        <v>75</v>
      </c>
      <c r="C115" s="95">
        <v>48.3</v>
      </c>
      <c r="D115" s="96">
        <v>45.4</v>
      </c>
      <c r="E115" s="95">
        <v>489.81900000000002</v>
      </c>
      <c r="F115" s="284">
        <v>420.61900000000003</v>
      </c>
      <c r="G115" s="148">
        <v>130</v>
      </c>
      <c r="H115" s="282" t="s">
        <v>75</v>
      </c>
      <c r="I115" s="101">
        <v>30.7</v>
      </c>
      <c r="J115" s="102">
        <v>29</v>
      </c>
      <c r="K115" s="101">
        <v>291.45499999999998</v>
      </c>
      <c r="L115" s="155">
        <v>257.35500000000002</v>
      </c>
      <c r="M115" s="204">
        <v>130</v>
      </c>
      <c r="N115" s="307" t="s">
        <v>75</v>
      </c>
      <c r="O115" s="105">
        <v>30.7</v>
      </c>
      <c r="P115" s="105">
        <v>29</v>
      </c>
      <c r="Q115" s="106">
        <v>291.45499999999998</v>
      </c>
      <c r="R115" s="280">
        <v>257.35500000000002</v>
      </c>
      <c r="S115" s="111"/>
    </row>
    <row r="116" spans="1:19" ht="13.5" customHeight="1" x14ac:dyDescent="0.2">
      <c r="A116" s="183">
        <v>167</v>
      </c>
      <c r="B116" s="306" t="s">
        <v>74</v>
      </c>
      <c r="C116" s="95">
        <v>80</v>
      </c>
      <c r="D116" s="96">
        <v>69.2</v>
      </c>
      <c r="E116" s="95">
        <v>1285.577</v>
      </c>
      <c r="F116" s="284">
        <v>969.77700000000016</v>
      </c>
      <c r="G116" s="148">
        <v>167</v>
      </c>
      <c r="H116" s="282" t="s">
        <v>74</v>
      </c>
      <c r="I116" s="101">
        <v>79.900000000000006</v>
      </c>
      <c r="J116" s="102">
        <v>69.2</v>
      </c>
      <c r="K116" s="101">
        <v>1265.6099999999999</v>
      </c>
      <c r="L116" s="155">
        <v>949.81</v>
      </c>
      <c r="M116" s="204">
        <v>167</v>
      </c>
      <c r="N116" s="307" t="s">
        <v>74</v>
      </c>
      <c r="O116" s="105">
        <v>79.900000000000006</v>
      </c>
      <c r="P116" s="105">
        <v>69.2</v>
      </c>
      <c r="Q116" s="106">
        <v>1265.6099999999999</v>
      </c>
      <c r="R116" s="280">
        <v>949.81</v>
      </c>
      <c r="S116" s="111"/>
    </row>
    <row r="117" spans="1:19" ht="12.75" customHeight="1" x14ac:dyDescent="0.2">
      <c r="A117" s="183">
        <v>177</v>
      </c>
      <c r="B117" s="306" t="s">
        <v>74</v>
      </c>
      <c r="C117" s="95">
        <v>24.6</v>
      </c>
      <c r="D117" s="96">
        <v>16.100000000000001</v>
      </c>
      <c r="E117" s="95">
        <v>476.4</v>
      </c>
      <c r="F117" s="284">
        <v>237.6</v>
      </c>
      <c r="G117" s="148"/>
      <c r="H117" s="282"/>
      <c r="I117" s="101"/>
      <c r="J117" s="102"/>
      <c r="K117" s="101"/>
      <c r="L117" s="155"/>
      <c r="M117" s="204"/>
      <c r="N117" s="307"/>
      <c r="O117" s="105"/>
      <c r="P117" s="105"/>
      <c r="Q117" s="106"/>
      <c r="R117" s="280"/>
      <c r="S117" s="130"/>
    </row>
    <row r="118" spans="1:19" ht="13.5" customHeight="1" x14ac:dyDescent="0.2">
      <c r="A118" s="183">
        <v>205</v>
      </c>
      <c r="B118" s="306" t="s">
        <v>75</v>
      </c>
      <c r="C118" s="95">
        <v>160</v>
      </c>
      <c r="D118" s="96">
        <v>151.9</v>
      </c>
      <c r="E118" s="95">
        <v>2096.2280000000001</v>
      </c>
      <c r="F118" s="284">
        <v>1911.6279999999999</v>
      </c>
      <c r="G118" s="148">
        <v>205</v>
      </c>
      <c r="H118" s="282" t="s">
        <v>75</v>
      </c>
      <c r="I118" s="101">
        <v>90</v>
      </c>
      <c r="J118" s="102">
        <v>86</v>
      </c>
      <c r="K118" s="101">
        <v>1232.3789999999999</v>
      </c>
      <c r="L118" s="155">
        <v>1147.979</v>
      </c>
      <c r="M118" s="204">
        <v>205</v>
      </c>
      <c r="N118" s="307" t="s">
        <v>75</v>
      </c>
      <c r="O118" s="105">
        <v>90</v>
      </c>
      <c r="P118" s="105">
        <v>86</v>
      </c>
      <c r="Q118" s="106">
        <v>1232.3789999999999</v>
      </c>
      <c r="R118" s="280">
        <v>1147.979</v>
      </c>
      <c r="S118" s="130"/>
    </row>
    <row r="119" spans="1:19" ht="12.75" customHeight="1" x14ac:dyDescent="0.2">
      <c r="A119" s="183">
        <v>218</v>
      </c>
      <c r="B119" s="306" t="s">
        <v>74</v>
      </c>
      <c r="C119" s="95">
        <v>37.6</v>
      </c>
      <c r="D119" s="96">
        <v>34.299999999999997</v>
      </c>
      <c r="E119" s="95">
        <v>392.65300000000002</v>
      </c>
      <c r="F119" s="284">
        <v>301.85300000000001</v>
      </c>
      <c r="G119" s="148">
        <v>218</v>
      </c>
      <c r="H119" s="282" t="s">
        <v>74</v>
      </c>
      <c r="I119" s="101">
        <v>35.700000000000003</v>
      </c>
      <c r="J119" s="102">
        <v>32.4</v>
      </c>
      <c r="K119" s="101">
        <v>376.76599999999996</v>
      </c>
      <c r="L119" s="155">
        <v>285.96600000000001</v>
      </c>
      <c r="M119" s="204">
        <v>218</v>
      </c>
      <c r="N119" s="307" t="s">
        <v>74</v>
      </c>
      <c r="O119" s="105">
        <v>35.700000000000003</v>
      </c>
      <c r="P119" s="105">
        <v>32.4</v>
      </c>
      <c r="Q119" s="106">
        <v>393.65600000000001</v>
      </c>
      <c r="R119" s="280">
        <v>302.85599999999999</v>
      </c>
      <c r="S119" s="130"/>
    </row>
    <row r="120" spans="1:19" x14ac:dyDescent="0.2">
      <c r="A120" s="183">
        <v>232</v>
      </c>
      <c r="B120" s="306" t="s">
        <v>75</v>
      </c>
      <c r="C120" s="95">
        <v>218.5</v>
      </c>
      <c r="D120" s="96">
        <v>195.3</v>
      </c>
      <c r="E120" s="95">
        <v>2906.8209999999999</v>
      </c>
      <c r="F120" s="284">
        <v>2375.5210000000002</v>
      </c>
      <c r="G120" s="148">
        <v>232</v>
      </c>
      <c r="H120" s="282" t="s">
        <v>75</v>
      </c>
      <c r="I120" s="101">
        <v>140.9</v>
      </c>
      <c r="J120" s="102">
        <v>132.6</v>
      </c>
      <c r="K120" s="101">
        <v>1787.0970000000002</v>
      </c>
      <c r="L120" s="155">
        <v>1607.0970000000002</v>
      </c>
      <c r="M120" s="204">
        <v>232</v>
      </c>
      <c r="N120" s="307" t="s">
        <v>75</v>
      </c>
      <c r="O120" s="105">
        <v>140.9</v>
      </c>
      <c r="P120" s="105">
        <v>132.6</v>
      </c>
      <c r="Q120" s="106">
        <v>1787.0970000000002</v>
      </c>
      <c r="R120" s="280">
        <v>1607.0970000000002</v>
      </c>
      <c r="S120" s="130"/>
    </row>
    <row r="121" spans="1:19" x14ac:dyDescent="0.2">
      <c r="A121" s="183">
        <v>256</v>
      </c>
      <c r="B121" s="306" t="s">
        <v>76</v>
      </c>
      <c r="C121" s="95">
        <v>69.400000000000006</v>
      </c>
      <c r="D121" s="96">
        <v>65.900000000000006</v>
      </c>
      <c r="E121" s="95">
        <v>924.50599999999986</v>
      </c>
      <c r="F121" s="284">
        <v>784.25599999999986</v>
      </c>
      <c r="G121" s="148">
        <v>256</v>
      </c>
      <c r="H121" s="282" t="s">
        <v>76</v>
      </c>
      <c r="I121" s="101">
        <v>65.099999999999994</v>
      </c>
      <c r="J121" s="102">
        <v>61.6</v>
      </c>
      <c r="K121" s="101">
        <v>880.11900000000014</v>
      </c>
      <c r="L121" s="155">
        <v>731.61900000000014</v>
      </c>
      <c r="M121" s="204">
        <v>256</v>
      </c>
      <c r="N121" s="307" t="s">
        <v>76</v>
      </c>
      <c r="O121" s="105">
        <v>65.099999999999994</v>
      </c>
      <c r="P121" s="105">
        <v>61.6</v>
      </c>
      <c r="Q121" s="106">
        <v>880.11900000000014</v>
      </c>
      <c r="R121" s="280">
        <v>731.61900000000014</v>
      </c>
      <c r="S121" s="130"/>
    </row>
    <row r="122" spans="1:19" x14ac:dyDescent="0.2">
      <c r="A122" s="183">
        <v>266</v>
      </c>
      <c r="B122" s="306" t="s">
        <v>76</v>
      </c>
      <c r="C122" s="95">
        <v>204.8</v>
      </c>
      <c r="D122" s="96">
        <v>191.9</v>
      </c>
      <c r="E122" s="95">
        <v>2790.1940000000004</v>
      </c>
      <c r="F122" s="284">
        <v>2319.444</v>
      </c>
      <c r="G122" s="148">
        <v>266</v>
      </c>
      <c r="H122" s="282" t="s">
        <v>76</v>
      </c>
      <c r="I122" s="101">
        <v>134</v>
      </c>
      <c r="J122" s="102">
        <v>126.5</v>
      </c>
      <c r="K122" s="101">
        <v>1887.463</v>
      </c>
      <c r="L122" s="155">
        <v>1593.963</v>
      </c>
      <c r="M122" s="204">
        <v>266</v>
      </c>
      <c r="N122" s="307" t="s">
        <v>76</v>
      </c>
      <c r="O122" s="105">
        <v>134</v>
      </c>
      <c r="P122" s="105">
        <v>126.5</v>
      </c>
      <c r="Q122" s="106">
        <v>1887.463</v>
      </c>
      <c r="R122" s="280">
        <v>1593.963</v>
      </c>
      <c r="S122" s="111"/>
    </row>
    <row r="123" spans="1:19" x14ac:dyDescent="0.2">
      <c r="A123" s="183">
        <v>501</v>
      </c>
      <c r="B123" s="306" t="s">
        <v>74</v>
      </c>
      <c r="C123" s="95">
        <v>116.7</v>
      </c>
      <c r="D123" s="96">
        <v>94.8</v>
      </c>
      <c r="E123" s="95">
        <v>2022.0770000000002</v>
      </c>
      <c r="F123" s="284">
        <v>1434.8769999999997</v>
      </c>
      <c r="G123" s="148">
        <v>501</v>
      </c>
      <c r="H123" s="282" t="s">
        <v>74</v>
      </c>
      <c r="I123" s="101">
        <v>69.8</v>
      </c>
      <c r="J123" s="102">
        <v>60.5</v>
      </c>
      <c r="K123" s="101">
        <v>1085.3340000000001</v>
      </c>
      <c r="L123" s="155">
        <v>822.1339999999999</v>
      </c>
      <c r="M123" s="204">
        <v>501</v>
      </c>
      <c r="N123" s="307" t="s">
        <v>74</v>
      </c>
      <c r="O123" s="105">
        <v>69.8</v>
      </c>
      <c r="P123" s="105">
        <v>60.5</v>
      </c>
      <c r="Q123" s="106">
        <v>1085.3340000000001</v>
      </c>
      <c r="R123" s="280">
        <v>822.1339999999999</v>
      </c>
      <c r="S123" s="111"/>
    </row>
    <row r="124" spans="1:19" x14ac:dyDescent="0.2">
      <c r="A124" s="183">
        <v>577</v>
      </c>
      <c r="B124" s="306" t="s">
        <v>76</v>
      </c>
      <c r="C124" s="95">
        <v>85.4</v>
      </c>
      <c r="D124" s="96">
        <v>79.3</v>
      </c>
      <c r="E124" s="95">
        <v>1761.184</v>
      </c>
      <c r="F124" s="284">
        <v>1619.184</v>
      </c>
      <c r="G124" s="148"/>
      <c r="H124" s="282"/>
      <c r="I124" s="101"/>
      <c r="J124" s="102"/>
      <c r="K124" s="101"/>
      <c r="L124" s="155"/>
      <c r="M124" s="204"/>
      <c r="N124" s="307"/>
      <c r="O124" s="105"/>
      <c r="P124" s="105"/>
      <c r="Q124" s="106"/>
      <c r="R124" s="280"/>
      <c r="S124" s="111"/>
    </row>
    <row r="125" spans="1:19" x14ac:dyDescent="0.2">
      <c r="A125" s="183">
        <v>603</v>
      </c>
      <c r="B125" s="306" t="s">
        <v>74</v>
      </c>
      <c r="C125" s="95">
        <v>268.60000000000002</v>
      </c>
      <c r="D125" s="96">
        <v>239.7</v>
      </c>
      <c r="E125" s="95">
        <v>2544.3200000000002</v>
      </c>
      <c r="F125" s="284">
        <v>1935.12</v>
      </c>
      <c r="G125" s="148">
        <v>603</v>
      </c>
      <c r="H125" s="282" t="s">
        <v>74</v>
      </c>
      <c r="I125" s="101">
        <v>228.4</v>
      </c>
      <c r="J125" s="102">
        <v>205.3</v>
      </c>
      <c r="K125" s="101">
        <v>2425.52</v>
      </c>
      <c r="L125" s="155">
        <v>1935.12</v>
      </c>
      <c r="M125" s="204">
        <v>603</v>
      </c>
      <c r="N125" s="307" t="s">
        <v>74</v>
      </c>
      <c r="O125" s="105">
        <v>179.3</v>
      </c>
      <c r="P125" s="105">
        <v>160.30000000000001</v>
      </c>
      <c r="Q125" s="106">
        <v>1926.2750000000001</v>
      </c>
      <c r="R125" s="280">
        <v>1525.875</v>
      </c>
      <c r="S125" s="111"/>
    </row>
    <row r="126" spans="1:19" ht="13.5" thickBot="1" x14ac:dyDescent="0.25">
      <c r="A126" s="186">
        <v>605</v>
      </c>
      <c r="B126" s="308" t="s">
        <v>76</v>
      </c>
      <c r="C126" s="98">
        <v>69.7</v>
      </c>
      <c r="D126" s="99">
        <v>64.400000000000006</v>
      </c>
      <c r="E126" s="98">
        <v>744.18600000000004</v>
      </c>
      <c r="F126" s="286">
        <v>536.18600000000004</v>
      </c>
      <c r="G126" s="211">
        <v>605</v>
      </c>
      <c r="H126" s="287" t="s">
        <v>76</v>
      </c>
      <c r="I126" s="103">
        <v>53.6</v>
      </c>
      <c r="J126" s="104">
        <v>49.6</v>
      </c>
      <c r="K126" s="103">
        <v>532.947</v>
      </c>
      <c r="L126" s="156">
        <v>394.94699999999995</v>
      </c>
      <c r="M126" s="212">
        <v>605</v>
      </c>
      <c r="N126" s="309" t="s">
        <v>76</v>
      </c>
      <c r="O126" s="108">
        <v>53.6</v>
      </c>
      <c r="P126" s="108">
        <v>49.6</v>
      </c>
      <c r="Q126" s="109">
        <v>532.947</v>
      </c>
      <c r="R126" s="289">
        <v>394.94699999999995</v>
      </c>
      <c r="S126" s="111"/>
    </row>
    <row r="127" spans="1:19" x14ac:dyDescent="0.2">
      <c r="A127" s="125"/>
      <c r="B127" s="154"/>
      <c r="C127" s="290"/>
      <c r="D127" s="290"/>
      <c r="E127" s="290"/>
      <c r="F127" s="290"/>
      <c r="G127" s="154"/>
      <c r="H127" s="310"/>
      <c r="I127" s="290"/>
      <c r="J127" s="290"/>
      <c r="K127" s="290"/>
      <c r="L127" s="290"/>
      <c r="M127" s="154"/>
      <c r="N127" s="291"/>
      <c r="O127" s="293"/>
      <c r="P127" s="293"/>
      <c r="Q127" s="294"/>
      <c r="R127" s="311"/>
      <c r="S127" s="111"/>
    </row>
    <row r="128" spans="1:19" ht="13.5" thickBot="1" x14ac:dyDescent="0.25">
      <c r="A128" s="259"/>
      <c r="B128" s="312"/>
      <c r="C128" s="261"/>
      <c r="D128" s="261"/>
      <c r="E128" s="261"/>
      <c r="F128" s="261"/>
      <c r="G128" s="262"/>
      <c r="H128" s="313"/>
      <c r="I128" s="314"/>
      <c r="J128" s="314"/>
      <c r="K128" s="314"/>
      <c r="L128" s="314"/>
      <c r="M128" s="154"/>
      <c r="N128" s="291"/>
      <c r="O128" s="293"/>
      <c r="P128" s="293"/>
      <c r="Q128" s="294"/>
      <c r="R128" s="293"/>
      <c r="S128" s="111"/>
    </row>
    <row r="129" spans="1:19" ht="16.5" thickBot="1" x14ac:dyDescent="0.3">
      <c r="A129" s="259"/>
      <c r="B129" s="260"/>
      <c r="C129" s="261"/>
      <c r="D129" s="261"/>
      <c r="E129" s="261"/>
      <c r="F129" s="261"/>
      <c r="G129" s="262"/>
      <c r="H129" s="581" t="s">
        <v>38</v>
      </c>
      <c r="I129" s="582"/>
      <c r="J129" s="582"/>
      <c r="K129" s="582"/>
      <c r="L129" s="583"/>
      <c r="M129" s="139"/>
      <c r="N129" s="291"/>
      <c r="O129" s="293"/>
      <c r="P129" s="293"/>
      <c r="Q129" s="294"/>
      <c r="R129" s="293"/>
      <c r="S129" s="111"/>
    </row>
    <row r="130" spans="1:19" ht="13.5" thickBot="1" x14ac:dyDescent="0.25">
      <c r="A130" s="259"/>
      <c r="B130" s="260"/>
      <c r="C130" s="261"/>
      <c r="D130" s="261"/>
      <c r="E130" s="261"/>
      <c r="F130" s="261"/>
      <c r="G130" s="262"/>
      <c r="H130" s="310"/>
      <c r="I130" s="290"/>
      <c r="J130" s="290"/>
      <c r="K130" s="290"/>
      <c r="L130" s="290"/>
      <c r="M130" s="154"/>
      <c r="N130" s="291"/>
      <c r="O130" s="293"/>
      <c r="P130" s="293"/>
      <c r="Q130" s="294"/>
      <c r="R130" s="293"/>
      <c r="S130" s="111"/>
    </row>
    <row r="131" spans="1:19" ht="18" x14ac:dyDescent="0.25">
      <c r="A131" s="55"/>
      <c r="B131" s="638" t="s">
        <v>77</v>
      </c>
      <c r="C131" s="596"/>
      <c r="D131" s="596"/>
      <c r="E131" s="596"/>
      <c r="F131" s="597"/>
      <c r="G131" s="153"/>
      <c r="H131" s="632" t="s">
        <v>48</v>
      </c>
      <c r="I131" s="602"/>
      <c r="J131" s="602"/>
      <c r="K131" s="602"/>
      <c r="L131" s="633"/>
      <c r="M131" s="153"/>
      <c r="N131" s="626" t="s">
        <v>49</v>
      </c>
      <c r="O131" s="608"/>
      <c r="P131" s="608"/>
      <c r="Q131" s="608"/>
      <c r="R131" s="609"/>
      <c r="S131" s="111"/>
    </row>
    <row r="132" spans="1:19" ht="18" x14ac:dyDescent="0.2">
      <c r="A132" s="315"/>
      <c r="B132" s="639"/>
      <c r="C132" s="599"/>
      <c r="D132" s="599"/>
      <c r="E132" s="599"/>
      <c r="F132" s="600"/>
      <c r="G132" s="153"/>
      <c r="H132" s="634"/>
      <c r="I132" s="605"/>
      <c r="J132" s="605"/>
      <c r="K132" s="605"/>
      <c r="L132" s="635"/>
      <c r="M132" s="153"/>
      <c r="N132" s="627"/>
      <c r="O132" s="611"/>
      <c r="P132" s="611"/>
      <c r="Q132" s="611"/>
      <c r="R132" s="612"/>
      <c r="S132" s="111"/>
    </row>
    <row r="133" spans="1:19" ht="13.5" thickBot="1" x14ac:dyDescent="0.25">
      <c r="A133" s="628" t="s">
        <v>50</v>
      </c>
      <c r="B133" s="564" t="s">
        <v>51</v>
      </c>
      <c r="C133" s="573" t="s">
        <v>23</v>
      </c>
      <c r="D133" s="574"/>
      <c r="E133" s="573" t="s">
        <v>24</v>
      </c>
      <c r="F133" s="575"/>
      <c r="G133" s="163"/>
      <c r="H133" s="579" t="s">
        <v>51</v>
      </c>
      <c r="I133" s="576" t="s">
        <v>23</v>
      </c>
      <c r="J133" s="577"/>
      <c r="K133" s="576" t="s">
        <v>24</v>
      </c>
      <c r="L133" s="578"/>
      <c r="M133" s="165"/>
      <c r="N133" s="630" t="s">
        <v>51</v>
      </c>
      <c r="O133" s="615" t="s">
        <v>23</v>
      </c>
      <c r="P133" s="617"/>
      <c r="Q133" s="636" t="s">
        <v>24</v>
      </c>
      <c r="R133" s="637"/>
      <c r="S133" s="111"/>
    </row>
    <row r="134" spans="1:19" ht="14.25" thickTop="1" thickBot="1" x14ac:dyDescent="0.25">
      <c r="A134" s="629" t="s">
        <v>50</v>
      </c>
      <c r="B134" s="565" t="s">
        <v>51</v>
      </c>
      <c r="C134" s="250" t="s">
        <v>32</v>
      </c>
      <c r="D134" s="251" t="s">
        <v>33</v>
      </c>
      <c r="E134" s="250" t="s">
        <v>32</v>
      </c>
      <c r="F134" s="316" t="s">
        <v>33</v>
      </c>
      <c r="G134" s="317"/>
      <c r="H134" s="580" t="s">
        <v>51</v>
      </c>
      <c r="I134" s="253" t="s">
        <v>32</v>
      </c>
      <c r="J134" s="254" t="s">
        <v>33</v>
      </c>
      <c r="K134" s="253" t="s">
        <v>32</v>
      </c>
      <c r="L134" s="318" t="s">
        <v>33</v>
      </c>
      <c r="M134" s="130"/>
      <c r="N134" s="631"/>
      <c r="O134" s="83" t="s">
        <v>32</v>
      </c>
      <c r="P134" s="84" t="s">
        <v>33</v>
      </c>
      <c r="Q134" s="83" t="s">
        <v>32</v>
      </c>
      <c r="R134" s="157" t="s">
        <v>33</v>
      </c>
      <c r="S134" s="111"/>
    </row>
    <row r="135" spans="1:19" x14ac:dyDescent="0.2">
      <c r="A135" s="56">
        <v>801</v>
      </c>
      <c r="B135" s="319">
        <v>11</v>
      </c>
      <c r="C135" s="95">
        <v>683.3</v>
      </c>
      <c r="D135" s="96">
        <v>653.20000000000005</v>
      </c>
      <c r="E135" s="95">
        <v>13353.9</v>
      </c>
      <c r="F135" s="97">
        <v>12864.8</v>
      </c>
      <c r="G135" s="164"/>
      <c r="H135" s="320">
        <v>11</v>
      </c>
      <c r="I135" s="101">
        <v>368</v>
      </c>
      <c r="J135" s="102">
        <v>353.8</v>
      </c>
      <c r="K135" s="101">
        <v>7417.3</v>
      </c>
      <c r="L135" s="155">
        <v>7173.9</v>
      </c>
      <c r="M135" s="130"/>
      <c r="N135" s="321">
        <v>11</v>
      </c>
      <c r="O135" s="105">
        <v>368</v>
      </c>
      <c r="P135" s="106">
        <v>353.8</v>
      </c>
      <c r="Q135" s="105">
        <v>7417.3</v>
      </c>
      <c r="R135" s="107">
        <v>7173.9</v>
      </c>
      <c r="S135" s="111"/>
    </row>
    <row r="136" spans="1:19" x14ac:dyDescent="0.2">
      <c r="A136" s="56">
        <v>802</v>
      </c>
      <c r="B136" s="319">
        <v>20</v>
      </c>
      <c r="C136" s="95">
        <v>842.5</v>
      </c>
      <c r="D136" s="96">
        <v>803.6</v>
      </c>
      <c r="E136" s="95">
        <v>18127.5</v>
      </c>
      <c r="F136" s="97">
        <v>17595.3</v>
      </c>
      <c r="G136" s="164"/>
      <c r="H136" s="278">
        <v>20</v>
      </c>
      <c r="I136" s="101">
        <v>801.1</v>
      </c>
      <c r="J136" s="102">
        <v>762.2</v>
      </c>
      <c r="K136" s="101">
        <v>16886.3</v>
      </c>
      <c r="L136" s="155">
        <v>16354.1</v>
      </c>
      <c r="M136" s="130"/>
      <c r="N136" s="322">
        <v>20</v>
      </c>
      <c r="O136" s="105">
        <v>801.1</v>
      </c>
      <c r="P136" s="106">
        <v>762.2</v>
      </c>
      <c r="Q136" s="105">
        <v>16886.3</v>
      </c>
      <c r="R136" s="107">
        <v>16354.1</v>
      </c>
      <c r="S136" s="130"/>
    </row>
    <row r="137" spans="1:19" x14ac:dyDescent="0.2">
      <c r="A137" s="56">
        <v>803</v>
      </c>
      <c r="B137" s="319">
        <v>22</v>
      </c>
      <c r="C137" s="95">
        <v>307.3</v>
      </c>
      <c r="D137" s="96">
        <v>292.10000000000002</v>
      </c>
      <c r="E137" s="95">
        <v>7579.8</v>
      </c>
      <c r="F137" s="97">
        <v>7374.5</v>
      </c>
      <c r="G137" s="164"/>
      <c r="H137" s="278">
        <v>22</v>
      </c>
      <c r="I137" s="101">
        <v>217.4</v>
      </c>
      <c r="J137" s="102">
        <v>206</v>
      </c>
      <c r="K137" s="101">
        <v>5813</v>
      </c>
      <c r="L137" s="155">
        <v>5611.5</v>
      </c>
      <c r="M137" s="130"/>
      <c r="N137" s="322">
        <v>22</v>
      </c>
      <c r="O137" s="105">
        <v>217.4</v>
      </c>
      <c r="P137" s="106">
        <v>206</v>
      </c>
      <c r="Q137" s="105">
        <v>5813</v>
      </c>
      <c r="R137" s="107">
        <v>5611.5</v>
      </c>
      <c r="S137" s="130"/>
    </row>
    <row r="138" spans="1:19" x14ac:dyDescent="0.2">
      <c r="A138" s="56">
        <v>804</v>
      </c>
      <c r="B138" s="319">
        <v>21</v>
      </c>
      <c r="C138" s="95">
        <v>126.5</v>
      </c>
      <c r="D138" s="96">
        <v>121.60000000000001</v>
      </c>
      <c r="E138" s="95">
        <v>1376.5</v>
      </c>
      <c r="F138" s="97">
        <v>1314.2</v>
      </c>
      <c r="G138" s="164"/>
      <c r="H138" s="278">
        <v>21</v>
      </c>
      <c r="I138" s="101">
        <v>117.9</v>
      </c>
      <c r="J138" s="102">
        <v>113.2</v>
      </c>
      <c r="K138" s="101">
        <v>1186.9000000000001</v>
      </c>
      <c r="L138" s="155">
        <v>1128.9000000000001</v>
      </c>
      <c r="M138" s="130"/>
      <c r="N138" s="322">
        <v>21</v>
      </c>
      <c r="O138" s="105">
        <v>117.9</v>
      </c>
      <c r="P138" s="106">
        <v>113.2</v>
      </c>
      <c r="Q138" s="105">
        <v>1186.9000000000001</v>
      </c>
      <c r="R138" s="107">
        <v>1128.9000000000001</v>
      </c>
      <c r="S138" s="130"/>
    </row>
    <row r="139" spans="1:19" x14ac:dyDescent="0.2">
      <c r="A139" s="56">
        <v>804</v>
      </c>
      <c r="B139" s="319">
        <v>24</v>
      </c>
      <c r="C139" s="95">
        <v>416.1</v>
      </c>
      <c r="D139" s="96">
        <v>395.6</v>
      </c>
      <c r="E139" s="95">
        <v>10867.2</v>
      </c>
      <c r="F139" s="97">
        <v>10472.200000000001</v>
      </c>
      <c r="G139" s="164"/>
      <c r="H139" s="278">
        <v>24</v>
      </c>
      <c r="I139" s="101">
        <v>349.3</v>
      </c>
      <c r="J139" s="102">
        <v>333.3</v>
      </c>
      <c r="K139" s="101">
        <v>9185.5</v>
      </c>
      <c r="L139" s="155">
        <v>8882</v>
      </c>
      <c r="M139" s="166"/>
      <c r="N139" s="322">
        <v>24</v>
      </c>
      <c r="O139" s="105">
        <v>349.3</v>
      </c>
      <c r="P139" s="106">
        <v>333.3</v>
      </c>
      <c r="Q139" s="105">
        <v>9185.5</v>
      </c>
      <c r="R139" s="107">
        <v>8882</v>
      </c>
      <c r="S139" s="130"/>
    </row>
    <row r="140" spans="1:19" x14ac:dyDescent="0.2">
      <c r="A140" s="56">
        <v>806</v>
      </c>
      <c r="B140" s="319">
        <v>14</v>
      </c>
      <c r="C140" s="95">
        <v>620.79999999999995</v>
      </c>
      <c r="D140" s="96">
        <v>598.4</v>
      </c>
      <c r="E140" s="95">
        <v>9539.7999999999993</v>
      </c>
      <c r="F140" s="97">
        <v>9308</v>
      </c>
      <c r="G140" s="164"/>
      <c r="H140" s="278">
        <v>14</v>
      </c>
      <c r="I140" s="101">
        <v>324.10000000000002</v>
      </c>
      <c r="J140" s="102">
        <v>312.89999999999998</v>
      </c>
      <c r="K140" s="101">
        <v>5261.9</v>
      </c>
      <c r="L140" s="155">
        <v>5133.5</v>
      </c>
      <c r="M140" s="166"/>
      <c r="N140" s="322">
        <v>14</v>
      </c>
      <c r="O140" s="105">
        <v>324.10000000000002</v>
      </c>
      <c r="P140" s="106">
        <v>312.89999999999998</v>
      </c>
      <c r="Q140" s="105">
        <v>5261.9</v>
      </c>
      <c r="R140" s="107">
        <v>5133.5</v>
      </c>
      <c r="S140" s="130"/>
    </row>
    <row r="141" spans="1:19" ht="13.5" thickBot="1" x14ac:dyDescent="0.25">
      <c r="A141" s="628" t="s">
        <v>50</v>
      </c>
      <c r="B141" s="564" t="s">
        <v>51</v>
      </c>
      <c r="C141" s="573" t="s">
        <v>43</v>
      </c>
      <c r="D141" s="574"/>
      <c r="E141" s="573" t="s">
        <v>44</v>
      </c>
      <c r="F141" s="575"/>
      <c r="G141" s="163"/>
      <c r="H141" s="579" t="s">
        <v>51</v>
      </c>
      <c r="I141" s="576" t="s">
        <v>43</v>
      </c>
      <c r="J141" s="577"/>
      <c r="K141" s="576" t="s">
        <v>44</v>
      </c>
      <c r="L141" s="578"/>
      <c r="M141" s="165"/>
      <c r="N141" s="630" t="s">
        <v>51</v>
      </c>
      <c r="O141" s="615" t="s">
        <v>43</v>
      </c>
      <c r="P141" s="617"/>
      <c r="Q141" s="615" t="s">
        <v>44</v>
      </c>
      <c r="R141" s="616"/>
      <c r="S141" s="130"/>
    </row>
    <row r="142" spans="1:19" ht="14.25" thickTop="1" thickBot="1" x14ac:dyDescent="0.25">
      <c r="A142" s="629" t="s">
        <v>50</v>
      </c>
      <c r="B142" s="565" t="s">
        <v>51</v>
      </c>
      <c r="C142" s="250" t="s">
        <v>32</v>
      </c>
      <c r="D142" s="251" t="s">
        <v>33</v>
      </c>
      <c r="E142" s="250" t="s">
        <v>32</v>
      </c>
      <c r="F142" s="316" t="s">
        <v>33</v>
      </c>
      <c r="G142" s="317"/>
      <c r="H142" s="580"/>
      <c r="I142" s="253" t="s">
        <v>32</v>
      </c>
      <c r="J142" s="254" t="s">
        <v>33</v>
      </c>
      <c r="K142" s="253" t="s">
        <v>32</v>
      </c>
      <c r="L142" s="318" t="s">
        <v>33</v>
      </c>
      <c r="M142" s="130"/>
      <c r="N142" s="631"/>
      <c r="O142" s="256" t="s">
        <v>32</v>
      </c>
      <c r="P142" s="257" t="s">
        <v>33</v>
      </c>
      <c r="Q142" s="256" t="s">
        <v>32</v>
      </c>
      <c r="R142" s="258" t="s">
        <v>33</v>
      </c>
      <c r="S142" s="130"/>
    </row>
    <row r="143" spans="1:19" ht="15.75" customHeight="1" x14ac:dyDescent="0.2">
      <c r="A143" s="56">
        <v>801</v>
      </c>
      <c r="B143" s="319">
        <v>11</v>
      </c>
      <c r="C143" s="95">
        <v>227.7</v>
      </c>
      <c r="D143" s="96">
        <v>217.7</v>
      </c>
      <c r="E143" s="95">
        <v>4451.3</v>
      </c>
      <c r="F143" s="97">
        <v>4288.3</v>
      </c>
      <c r="G143" s="164"/>
      <c r="H143" s="323">
        <v>11</v>
      </c>
      <c r="I143" s="101">
        <v>184</v>
      </c>
      <c r="J143" s="102">
        <v>176.9</v>
      </c>
      <c r="K143" s="101">
        <v>3708.7</v>
      </c>
      <c r="L143" s="155">
        <v>3587</v>
      </c>
      <c r="M143" s="130"/>
      <c r="N143" s="324">
        <v>11</v>
      </c>
      <c r="O143" s="105">
        <v>184</v>
      </c>
      <c r="P143" s="106">
        <v>176.9</v>
      </c>
      <c r="Q143" s="105">
        <v>3708.7</v>
      </c>
      <c r="R143" s="107">
        <v>3587</v>
      </c>
      <c r="S143" s="130"/>
    </row>
    <row r="144" spans="1:19" x14ac:dyDescent="0.2">
      <c r="A144" s="56">
        <v>802</v>
      </c>
      <c r="B144" s="319">
        <v>20</v>
      </c>
      <c r="C144" s="95">
        <v>140.30000000000001</v>
      </c>
      <c r="D144" s="96">
        <v>133.80000000000001</v>
      </c>
      <c r="E144" s="95">
        <v>3021.3</v>
      </c>
      <c r="F144" s="97">
        <v>2932.6</v>
      </c>
      <c r="G144" s="164"/>
      <c r="H144" s="323">
        <v>20</v>
      </c>
      <c r="I144" s="101">
        <v>133.4</v>
      </c>
      <c r="J144" s="102">
        <v>126.9</v>
      </c>
      <c r="K144" s="101">
        <v>2814.4</v>
      </c>
      <c r="L144" s="155">
        <v>2725.7</v>
      </c>
      <c r="M144" s="130"/>
      <c r="N144" s="324">
        <v>20</v>
      </c>
      <c r="O144" s="105">
        <v>133.4</v>
      </c>
      <c r="P144" s="106">
        <v>126.9</v>
      </c>
      <c r="Q144" s="105">
        <v>2814.4</v>
      </c>
      <c r="R144" s="107">
        <v>2725.7</v>
      </c>
      <c r="S144" s="130"/>
    </row>
    <row r="145" spans="1:19" x14ac:dyDescent="0.2">
      <c r="A145" s="56">
        <v>803</v>
      </c>
      <c r="B145" s="319">
        <v>22</v>
      </c>
      <c r="C145" s="95">
        <v>153.6</v>
      </c>
      <c r="D145" s="96">
        <v>146.1</v>
      </c>
      <c r="E145" s="95">
        <v>3789.9</v>
      </c>
      <c r="F145" s="97">
        <v>3687.3</v>
      </c>
      <c r="G145" s="164"/>
      <c r="H145" s="323">
        <v>22</v>
      </c>
      <c r="I145" s="101">
        <v>108.7</v>
      </c>
      <c r="J145" s="102">
        <v>103</v>
      </c>
      <c r="K145" s="101">
        <v>2906.5</v>
      </c>
      <c r="L145" s="155">
        <v>2805.8</v>
      </c>
      <c r="M145" s="130"/>
      <c r="N145" s="324">
        <v>22</v>
      </c>
      <c r="O145" s="105">
        <v>108.7</v>
      </c>
      <c r="P145" s="106">
        <v>103</v>
      </c>
      <c r="Q145" s="105">
        <v>2906.5</v>
      </c>
      <c r="R145" s="107">
        <v>2805.8</v>
      </c>
      <c r="S145" s="130"/>
    </row>
    <row r="146" spans="1:19" x14ac:dyDescent="0.2">
      <c r="A146" s="56">
        <v>804</v>
      </c>
      <c r="B146" s="319">
        <v>21</v>
      </c>
      <c r="C146" s="95">
        <v>123.9</v>
      </c>
      <c r="D146" s="96">
        <v>121.30000000000001</v>
      </c>
      <c r="E146" s="95">
        <v>1343.7</v>
      </c>
      <c r="F146" s="97">
        <v>1314.2</v>
      </c>
      <c r="G146" s="164"/>
      <c r="H146" s="323">
        <v>21</v>
      </c>
      <c r="I146" s="101">
        <v>115.9</v>
      </c>
      <c r="J146" s="102">
        <v>113</v>
      </c>
      <c r="K146" s="101">
        <v>1162.9000000000001</v>
      </c>
      <c r="L146" s="155">
        <v>1128.9000000000001</v>
      </c>
      <c r="M146" s="130"/>
      <c r="N146" s="324">
        <v>21</v>
      </c>
      <c r="O146" s="105">
        <v>115.9</v>
      </c>
      <c r="P146" s="106">
        <v>113</v>
      </c>
      <c r="Q146" s="105">
        <v>1162.9000000000001</v>
      </c>
      <c r="R146" s="107">
        <v>1128.9000000000001</v>
      </c>
      <c r="S146" s="130"/>
    </row>
    <row r="147" spans="1:19" x14ac:dyDescent="0.2">
      <c r="A147" s="56">
        <v>804</v>
      </c>
      <c r="B147" s="319">
        <v>24</v>
      </c>
      <c r="C147" s="95">
        <v>208</v>
      </c>
      <c r="D147" s="96">
        <v>197.8</v>
      </c>
      <c r="E147" s="95">
        <v>5433.5</v>
      </c>
      <c r="F147" s="97">
        <v>5236</v>
      </c>
      <c r="G147" s="164"/>
      <c r="H147" s="323">
        <v>24</v>
      </c>
      <c r="I147" s="101">
        <v>174.6</v>
      </c>
      <c r="J147" s="102">
        <v>166.6</v>
      </c>
      <c r="K147" s="101">
        <v>4592.7</v>
      </c>
      <c r="L147" s="155">
        <v>4441</v>
      </c>
      <c r="M147" s="166"/>
      <c r="N147" s="324">
        <v>24</v>
      </c>
      <c r="O147" s="105">
        <v>174.6</v>
      </c>
      <c r="P147" s="106">
        <v>166.6</v>
      </c>
      <c r="Q147" s="105">
        <v>4592.7</v>
      </c>
      <c r="R147" s="107">
        <v>4441</v>
      </c>
      <c r="S147" s="130"/>
    </row>
    <row r="148" spans="1:19" ht="13.5" thickBot="1" x14ac:dyDescent="0.25">
      <c r="A148" s="57">
        <v>806</v>
      </c>
      <c r="B148" s="325">
        <v>14</v>
      </c>
      <c r="C148" s="98">
        <v>206.8</v>
      </c>
      <c r="D148" s="99">
        <v>199.4</v>
      </c>
      <c r="E148" s="98">
        <v>3179.9</v>
      </c>
      <c r="F148" s="100">
        <v>3102.7</v>
      </c>
      <c r="G148" s="164"/>
      <c r="H148" s="326">
        <v>14</v>
      </c>
      <c r="I148" s="103">
        <v>162</v>
      </c>
      <c r="J148" s="104">
        <v>156.4</v>
      </c>
      <c r="K148" s="103">
        <v>2630.9</v>
      </c>
      <c r="L148" s="156">
        <v>2566.8000000000002</v>
      </c>
      <c r="M148" s="166"/>
      <c r="N148" s="327">
        <v>14</v>
      </c>
      <c r="O148" s="108">
        <v>162</v>
      </c>
      <c r="P148" s="109">
        <v>156.4</v>
      </c>
      <c r="Q148" s="108">
        <v>2630.9</v>
      </c>
      <c r="R148" s="110">
        <v>2566.8000000000002</v>
      </c>
      <c r="S148" s="130"/>
    </row>
    <row r="158" spans="1:19" ht="13.5" customHeight="1" x14ac:dyDescent="0.2">
      <c r="A158" s="111"/>
      <c r="B158" s="111"/>
      <c r="C158" s="111"/>
      <c r="D158" s="111"/>
      <c r="E158" s="111"/>
      <c r="F158" s="111"/>
      <c r="G158" s="328"/>
      <c r="H158" s="111"/>
      <c r="I158" s="111"/>
      <c r="J158" s="111"/>
      <c r="K158" s="111"/>
      <c r="L158" s="111"/>
      <c r="M158" s="328"/>
      <c r="N158" s="111"/>
      <c r="O158" s="111"/>
      <c r="P158" s="111"/>
      <c r="Q158" s="111"/>
      <c r="R158" s="111"/>
      <c r="S158" s="130"/>
    </row>
    <row r="159" spans="1:19" ht="13.5" customHeight="1" x14ac:dyDescent="0.2">
      <c r="A159" s="111"/>
      <c r="B159" s="111"/>
      <c r="C159" s="111"/>
      <c r="D159" s="111"/>
      <c r="E159" s="111"/>
      <c r="F159" s="111"/>
      <c r="G159" s="328"/>
      <c r="H159" s="111"/>
      <c r="I159" s="111"/>
      <c r="J159" s="111"/>
      <c r="K159" s="111"/>
      <c r="L159" s="111"/>
      <c r="M159" s="328"/>
      <c r="N159" s="111"/>
      <c r="O159" s="111"/>
      <c r="P159" s="111"/>
      <c r="Q159" s="111"/>
      <c r="R159" s="111"/>
      <c r="S159" s="130"/>
    </row>
  </sheetData>
  <mergeCells count="47">
    <mergeCell ref="O141:P141"/>
    <mergeCell ref="I141:J141"/>
    <mergeCell ref="K141:L141"/>
    <mergeCell ref="N131:R132"/>
    <mergeCell ref="A141:A142"/>
    <mergeCell ref="E141:F141"/>
    <mergeCell ref="N133:N134"/>
    <mergeCell ref="N141:N142"/>
    <mergeCell ref="H141:H142"/>
    <mergeCell ref="C141:D141"/>
    <mergeCell ref="A133:A134"/>
    <mergeCell ref="H131:L132"/>
    <mergeCell ref="O133:P133"/>
    <mergeCell ref="Q133:R133"/>
    <mergeCell ref="Q141:R141"/>
    <mergeCell ref="B131:F132"/>
    <mergeCell ref="D1:P1"/>
    <mergeCell ref="D2:P2"/>
    <mergeCell ref="D3:P3"/>
    <mergeCell ref="N6:N7"/>
    <mergeCell ref="B4:F5"/>
    <mergeCell ref="H4:L5"/>
    <mergeCell ref="N4:R5"/>
    <mergeCell ref="G4:G5"/>
    <mergeCell ref="Q6:R6"/>
    <mergeCell ref="O6:P6"/>
    <mergeCell ref="M4:M5"/>
    <mergeCell ref="M6:M7"/>
    <mergeCell ref="G6:G7"/>
    <mergeCell ref="I6:J6"/>
    <mergeCell ref="E6:F6"/>
    <mergeCell ref="K6:L6"/>
    <mergeCell ref="H6:H7"/>
    <mergeCell ref="H9:L9"/>
    <mergeCell ref="C6:D6"/>
    <mergeCell ref="C133:D133"/>
    <mergeCell ref="E133:F133"/>
    <mergeCell ref="I133:J133"/>
    <mergeCell ref="K133:L133"/>
    <mergeCell ref="H133:H134"/>
    <mergeCell ref="H129:L129"/>
    <mergeCell ref="H110:L110"/>
    <mergeCell ref="A4:A5"/>
    <mergeCell ref="A6:A7"/>
    <mergeCell ref="B133:B134"/>
    <mergeCell ref="B141:B142"/>
    <mergeCell ref="B6:B7"/>
  </mergeCells>
  <phoneticPr fontId="25"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W151"/>
  <sheetViews>
    <sheetView showZeros="0" zoomScale="90" zoomScaleNormal="90" workbookViewId="0">
      <pane ySplit="8" topLeftCell="A9" activePane="bottomLeft" state="frozen"/>
      <selection pane="bottomLeft" activeCell="P144" sqref="P144:R144"/>
    </sheetView>
  </sheetViews>
  <sheetFormatPr defaultColWidth="9.140625" defaultRowHeight="12.75" x14ac:dyDescent="0.2"/>
  <cols>
    <col min="1" max="1" width="6.7109375" style="61" customWidth="1"/>
    <col min="2" max="2" width="11.42578125" style="62" bestFit="1" customWidth="1"/>
    <col min="3" max="3" width="7.42578125" style="62" bestFit="1" customWidth="1"/>
    <col min="4" max="4" width="11.42578125" style="62" bestFit="1" customWidth="1"/>
    <col min="5" max="5" width="7.28515625" style="62" customWidth="1"/>
    <col min="6" max="6" width="5.7109375" style="62" customWidth="1"/>
    <col min="7" max="7" width="8.42578125" style="62" customWidth="1"/>
    <col min="8" max="8" width="8.42578125" style="141" customWidth="1"/>
    <col min="9" max="9" width="11.42578125" style="62" bestFit="1" customWidth="1"/>
    <col min="10" max="10" width="7.42578125" style="62" bestFit="1" customWidth="1"/>
    <col min="11" max="11" width="11.42578125" style="62" bestFit="1" customWidth="1"/>
    <col min="12" max="12" width="7.28515625" style="62" customWidth="1"/>
    <col min="13" max="13" width="5.7109375" style="62" customWidth="1"/>
    <col min="14" max="14" width="9.140625" style="62"/>
    <col min="15" max="15" width="9.140625" style="141"/>
    <col min="16" max="16" width="11.42578125" style="62" bestFit="1" customWidth="1"/>
    <col min="17" max="17" width="7.42578125" style="62" bestFit="1" customWidth="1"/>
    <col min="18" max="18" width="11.42578125" style="62" bestFit="1" customWidth="1"/>
    <col min="19" max="19" width="7.28515625" style="62" customWidth="1"/>
    <col min="20" max="20" width="5.7109375" style="62" customWidth="1"/>
    <col min="21" max="21" width="8.85546875" style="62" customWidth="1"/>
    <col min="22" max="16384" width="9.140625" style="62"/>
  </cols>
  <sheetData>
    <row r="1" spans="1:22" s="60" customFormat="1" ht="21.75" customHeight="1" x14ac:dyDescent="0.25">
      <c r="A1" s="59"/>
      <c r="B1" s="543" t="s">
        <v>78</v>
      </c>
      <c r="C1" s="544"/>
      <c r="D1" s="544"/>
      <c r="E1" s="544"/>
      <c r="F1" s="544"/>
      <c r="G1" s="544"/>
      <c r="H1" s="544"/>
      <c r="I1" s="544"/>
      <c r="J1" s="544"/>
      <c r="K1" s="544"/>
      <c r="L1" s="544"/>
      <c r="M1" s="544"/>
      <c r="N1" s="544"/>
      <c r="O1" s="544"/>
      <c r="P1" s="544"/>
      <c r="Q1" s="544"/>
      <c r="R1" s="544"/>
      <c r="S1" s="544"/>
      <c r="T1" s="544"/>
      <c r="U1" s="545"/>
    </row>
    <row r="2" spans="1:22" s="60" customFormat="1" ht="19.5" customHeight="1" x14ac:dyDescent="0.25">
      <c r="A2" s="59"/>
      <c r="B2" s="549" t="s">
        <v>79</v>
      </c>
      <c r="C2" s="550"/>
      <c r="D2" s="550"/>
      <c r="E2" s="550"/>
      <c r="F2" s="550"/>
      <c r="G2" s="550"/>
      <c r="H2" s="550"/>
      <c r="I2" s="550"/>
      <c r="J2" s="550"/>
      <c r="K2" s="550"/>
      <c r="L2" s="550"/>
      <c r="M2" s="550"/>
      <c r="N2" s="550"/>
      <c r="O2" s="550"/>
      <c r="P2" s="550"/>
      <c r="Q2" s="550"/>
      <c r="R2" s="550"/>
      <c r="S2" s="550"/>
      <c r="T2" s="550"/>
      <c r="U2" s="551"/>
    </row>
    <row r="3" spans="1:22" x14ac:dyDescent="0.2">
      <c r="A3" s="329"/>
      <c r="B3" s="133"/>
      <c r="C3" s="133"/>
      <c r="D3" s="133"/>
      <c r="E3" s="133"/>
      <c r="F3" s="133"/>
      <c r="G3" s="133"/>
      <c r="I3" s="133"/>
      <c r="J3" s="133"/>
      <c r="K3" s="133"/>
      <c r="L3" s="130"/>
      <c r="M3" s="130"/>
      <c r="N3" s="133"/>
      <c r="P3" s="133"/>
      <c r="Q3" s="133"/>
      <c r="R3" s="133"/>
      <c r="S3" s="133"/>
      <c r="T3" s="133"/>
      <c r="U3" s="133"/>
      <c r="V3" s="133"/>
    </row>
    <row r="4" spans="1:22" ht="18" x14ac:dyDescent="0.25">
      <c r="A4" s="329"/>
      <c r="B4" s="694" t="s">
        <v>80</v>
      </c>
      <c r="C4" s="695"/>
      <c r="D4" s="695"/>
      <c r="E4" s="695"/>
      <c r="F4" s="695"/>
      <c r="G4" s="695"/>
      <c r="H4" s="695"/>
      <c r="I4" s="695"/>
      <c r="J4" s="695"/>
      <c r="K4" s="695"/>
      <c r="L4" s="695"/>
      <c r="M4" s="695"/>
      <c r="N4" s="695"/>
      <c r="O4" s="695"/>
      <c r="P4" s="695"/>
      <c r="Q4" s="695"/>
      <c r="R4" s="695"/>
      <c r="S4" s="695"/>
      <c r="T4" s="695"/>
      <c r="U4" s="696"/>
      <c r="V4" s="133"/>
    </row>
    <row r="5" spans="1:22" ht="13.5" thickBot="1" x14ac:dyDescent="0.25">
      <c r="A5" s="329"/>
      <c r="B5" s="330" t="s">
        <v>4</v>
      </c>
      <c r="C5" s="330"/>
      <c r="D5" s="330"/>
      <c r="E5" s="330"/>
      <c r="F5" s="330"/>
      <c r="G5" s="330"/>
      <c r="H5" s="184"/>
      <c r="I5" s="331"/>
      <c r="J5" s="331"/>
      <c r="K5" s="331"/>
      <c r="L5" s="331"/>
      <c r="M5" s="331"/>
      <c r="N5" s="331"/>
      <c r="O5" s="146"/>
      <c r="P5" s="331"/>
      <c r="Q5" s="331"/>
      <c r="R5" s="331"/>
      <c r="S5" s="331"/>
      <c r="T5" s="331"/>
      <c r="U5" s="331"/>
      <c r="V5" s="133"/>
    </row>
    <row r="6" spans="1:22" ht="18.75" thickBot="1" x14ac:dyDescent="0.3">
      <c r="A6" s="194"/>
      <c r="B6" s="653" t="s">
        <v>47</v>
      </c>
      <c r="C6" s="653"/>
      <c r="D6" s="653"/>
      <c r="E6" s="653"/>
      <c r="F6" s="653"/>
      <c r="G6" s="653"/>
      <c r="H6" s="195"/>
      <c r="I6" s="683" t="s">
        <v>48</v>
      </c>
      <c r="J6" s="683"/>
      <c r="K6" s="683"/>
      <c r="L6" s="683"/>
      <c r="M6" s="683"/>
      <c r="N6" s="683"/>
      <c r="O6" s="196"/>
      <c r="P6" s="686" t="s">
        <v>49</v>
      </c>
      <c r="Q6" s="686"/>
      <c r="R6" s="686"/>
      <c r="S6" s="686"/>
      <c r="T6" s="686"/>
      <c r="U6" s="687"/>
      <c r="V6" s="133"/>
    </row>
    <row r="7" spans="1:22" ht="14.25" thickTop="1" thickBot="1" x14ac:dyDescent="0.25">
      <c r="A7" s="640" t="s">
        <v>50</v>
      </c>
      <c r="B7" s="664" t="s">
        <v>81</v>
      </c>
      <c r="C7" s="666" t="s">
        <v>82</v>
      </c>
      <c r="D7" s="674" t="s">
        <v>83</v>
      </c>
      <c r="E7" s="664" t="s">
        <v>29</v>
      </c>
      <c r="F7" s="676" t="s">
        <v>84</v>
      </c>
      <c r="G7" s="676"/>
      <c r="H7" s="657" t="s">
        <v>50</v>
      </c>
      <c r="I7" s="697" t="s">
        <v>81</v>
      </c>
      <c r="J7" s="690" t="s">
        <v>82</v>
      </c>
      <c r="K7" s="690" t="s">
        <v>83</v>
      </c>
      <c r="L7" s="690" t="s">
        <v>29</v>
      </c>
      <c r="M7" s="649" t="s">
        <v>84</v>
      </c>
      <c r="N7" s="649"/>
      <c r="O7" s="659" t="s">
        <v>50</v>
      </c>
      <c r="P7" s="642" t="s">
        <v>81</v>
      </c>
      <c r="Q7" s="678" t="s">
        <v>82</v>
      </c>
      <c r="R7" s="678" t="s">
        <v>83</v>
      </c>
      <c r="S7" s="678" t="s">
        <v>29</v>
      </c>
      <c r="T7" s="680" t="s">
        <v>84</v>
      </c>
      <c r="U7" s="681"/>
      <c r="V7" s="133"/>
    </row>
    <row r="8" spans="1:22" ht="13.5" thickTop="1" x14ac:dyDescent="0.2">
      <c r="A8" s="641"/>
      <c r="B8" s="665"/>
      <c r="C8" s="667"/>
      <c r="D8" s="675"/>
      <c r="E8" s="665"/>
      <c r="F8" s="66" t="s">
        <v>30</v>
      </c>
      <c r="G8" s="167" t="s">
        <v>31</v>
      </c>
      <c r="H8" s="658"/>
      <c r="I8" s="698"/>
      <c r="J8" s="691"/>
      <c r="K8" s="691"/>
      <c r="L8" s="691"/>
      <c r="M8" s="76" t="s">
        <v>30</v>
      </c>
      <c r="N8" s="185" t="s">
        <v>31</v>
      </c>
      <c r="O8" s="660"/>
      <c r="P8" s="643"/>
      <c r="Q8" s="679"/>
      <c r="R8" s="679"/>
      <c r="S8" s="679"/>
      <c r="T8" s="85" t="s">
        <v>30</v>
      </c>
      <c r="U8" s="86" t="s">
        <v>31</v>
      </c>
      <c r="V8" s="133"/>
    </row>
    <row r="9" spans="1:22" ht="16.5" customHeight="1" x14ac:dyDescent="0.2">
      <c r="A9" s="193"/>
      <c r="B9" s="63"/>
      <c r="C9" s="64"/>
      <c r="D9" s="64"/>
      <c r="E9" s="64"/>
      <c r="F9" s="64"/>
      <c r="G9" s="64"/>
      <c r="H9" s="64"/>
      <c r="I9" s="64"/>
      <c r="J9" s="64"/>
      <c r="K9" s="64"/>
      <c r="L9" s="64"/>
      <c r="M9" s="64"/>
      <c r="N9" s="64"/>
      <c r="O9" s="64"/>
      <c r="P9" s="64"/>
      <c r="Q9" s="64"/>
      <c r="R9" s="64"/>
      <c r="S9" s="64"/>
      <c r="T9" s="64"/>
      <c r="U9" s="64"/>
      <c r="V9" s="133"/>
    </row>
    <row r="10" spans="1:22" ht="18" x14ac:dyDescent="0.25">
      <c r="A10" s="332"/>
      <c r="B10" s="262"/>
      <c r="C10" s="262"/>
      <c r="D10" s="262"/>
      <c r="E10" s="262"/>
      <c r="F10" s="262"/>
      <c r="G10" s="262"/>
      <c r="H10" s="142"/>
      <c r="I10" s="646" t="s">
        <v>52</v>
      </c>
      <c r="J10" s="647"/>
      <c r="K10" s="647"/>
      <c r="L10" s="647"/>
      <c r="M10" s="647"/>
      <c r="N10" s="648"/>
      <c r="O10" s="140"/>
      <c r="P10" s="262"/>
      <c r="Q10" s="262"/>
      <c r="R10" s="262"/>
      <c r="S10" s="262"/>
      <c r="T10" s="262"/>
      <c r="U10" s="262"/>
      <c r="V10" s="133"/>
    </row>
    <row r="11" spans="1:22" ht="16.5" thickBot="1" x14ac:dyDescent="0.3">
      <c r="A11" s="332"/>
      <c r="B11" s="262"/>
      <c r="C11" s="262"/>
      <c r="D11" s="262"/>
      <c r="E11" s="262"/>
      <c r="F11" s="262"/>
      <c r="G11" s="262"/>
      <c r="H11" s="142"/>
      <c r="I11" s="67"/>
      <c r="J11" s="67"/>
      <c r="K11" s="67"/>
      <c r="L11" s="67"/>
      <c r="M11" s="67"/>
      <c r="N11" s="67"/>
      <c r="O11" s="67"/>
      <c r="P11" s="262"/>
      <c r="Q11" s="262"/>
      <c r="R11" s="262"/>
      <c r="S11" s="262"/>
      <c r="T11" s="262"/>
      <c r="U11" s="262"/>
      <c r="V11" s="133"/>
    </row>
    <row r="12" spans="1:22" x14ac:dyDescent="0.2">
      <c r="A12" s="152">
        <v>2</v>
      </c>
      <c r="B12" s="333">
        <v>25</v>
      </c>
      <c r="C12" s="334">
        <v>28</v>
      </c>
      <c r="D12" s="335">
        <v>35</v>
      </c>
      <c r="E12" s="333">
        <v>2</v>
      </c>
      <c r="F12" s="336">
        <v>0</v>
      </c>
      <c r="G12" s="334">
        <v>0</v>
      </c>
      <c r="H12" s="197">
        <v>2</v>
      </c>
      <c r="I12" s="337">
        <v>19</v>
      </c>
      <c r="J12" s="338">
        <v>21</v>
      </c>
      <c r="K12" s="337">
        <v>23</v>
      </c>
      <c r="L12" s="338">
        <v>2</v>
      </c>
      <c r="M12" s="339">
        <v>0</v>
      </c>
      <c r="N12" s="337">
        <v>0</v>
      </c>
      <c r="O12" s="199">
        <v>2</v>
      </c>
      <c r="P12" s="340">
        <v>19</v>
      </c>
      <c r="Q12" s="341">
        <v>21</v>
      </c>
      <c r="R12" s="340">
        <v>23</v>
      </c>
      <c r="S12" s="341">
        <v>2</v>
      </c>
      <c r="T12" s="342">
        <v>0</v>
      </c>
      <c r="U12" s="343">
        <v>0</v>
      </c>
      <c r="V12" s="133"/>
    </row>
    <row r="13" spans="1:22" x14ac:dyDescent="0.2">
      <c r="A13" s="183">
        <v>4</v>
      </c>
      <c r="B13" s="344">
        <v>26</v>
      </c>
      <c r="C13" s="345">
        <v>29</v>
      </c>
      <c r="D13" s="346">
        <v>30</v>
      </c>
      <c r="E13" s="344">
        <v>7</v>
      </c>
      <c r="F13" s="347">
        <v>0</v>
      </c>
      <c r="G13" s="345">
        <v>0</v>
      </c>
      <c r="H13" s="198">
        <v>4</v>
      </c>
      <c r="I13" s="348">
        <v>20</v>
      </c>
      <c r="J13" s="349">
        <v>23</v>
      </c>
      <c r="K13" s="348">
        <v>23</v>
      </c>
      <c r="L13" s="349">
        <v>7</v>
      </c>
      <c r="M13" s="350">
        <v>0</v>
      </c>
      <c r="N13" s="348">
        <v>0</v>
      </c>
      <c r="O13" s="200">
        <v>4</v>
      </c>
      <c r="P13" s="351">
        <v>20</v>
      </c>
      <c r="Q13" s="352">
        <v>23</v>
      </c>
      <c r="R13" s="351">
        <v>23</v>
      </c>
      <c r="S13" s="352">
        <v>7</v>
      </c>
      <c r="T13" s="353">
        <v>0</v>
      </c>
      <c r="U13" s="354">
        <v>0</v>
      </c>
      <c r="V13" s="133"/>
    </row>
    <row r="14" spans="1:22" x14ac:dyDescent="0.2">
      <c r="A14" s="183">
        <v>10</v>
      </c>
      <c r="B14" s="344">
        <v>17</v>
      </c>
      <c r="C14" s="345">
        <v>13</v>
      </c>
      <c r="D14" s="346">
        <v>16</v>
      </c>
      <c r="E14" s="344">
        <v>0</v>
      </c>
      <c r="F14" s="347">
        <v>3</v>
      </c>
      <c r="G14" s="345">
        <v>0</v>
      </c>
      <c r="H14" s="198">
        <v>10</v>
      </c>
      <c r="I14" s="348">
        <v>9</v>
      </c>
      <c r="J14" s="349">
        <v>10</v>
      </c>
      <c r="K14" s="348">
        <v>10</v>
      </c>
      <c r="L14" s="349">
        <v>0</v>
      </c>
      <c r="M14" s="350">
        <v>0</v>
      </c>
      <c r="N14" s="348">
        <v>0</v>
      </c>
      <c r="O14" s="200">
        <v>10</v>
      </c>
      <c r="P14" s="351">
        <v>9</v>
      </c>
      <c r="Q14" s="352">
        <v>10</v>
      </c>
      <c r="R14" s="351">
        <v>10</v>
      </c>
      <c r="S14" s="352">
        <v>0</v>
      </c>
      <c r="T14" s="353">
        <v>0</v>
      </c>
      <c r="U14" s="354">
        <v>0</v>
      </c>
      <c r="V14" s="133"/>
    </row>
    <row r="15" spans="1:22" x14ac:dyDescent="0.2">
      <c r="A15" s="183">
        <v>14</v>
      </c>
      <c r="B15" s="344">
        <v>20</v>
      </c>
      <c r="C15" s="345">
        <v>15</v>
      </c>
      <c r="D15" s="346">
        <v>23</v>
      </c>
      <c r="E15" s="344">
        <v>1</v>
      </c>
      <c r="F15" s="347">
        <v>1</v>
      </c>
      <c r="G15" s="345">
        <v>0</v>
      </c>
      <c r="H15" s="198">
        <v>14</v>
      </c>
      <c r="I15" s="348">
        <v>12</v>
      </c>
      <c r="J15" s="349">
        <v>15</v>
      </c>
      <c r="K15" s="348">
        <v>15</v>
      </c>
      <c r="L15" s="349">
        <v>1</v>
      </c>
      <c r="M15" s="350">
        <v>0</v>
      </c>
      <c r="N15" s="348">
        <v>0</v>
      </c>
      <c r="O15" s="200">
        <v>14</v>
      </c>
      <c r="P15" s="351">
        <v>12</v>
      </c>
      <c r="Q15" s="352">
        <v>15</v>
      </c>
      <c r="R15" s="351">
        <v>15</v>
      </c>
      <c r="S15" s="352">
        <v>1</v>
      </c>
      <c r="T15" s="353">
        <v>0</v>
      </c>
      <c r="U15" s="354">
        <v>0</v>
      </c>
      <c r="V15" s="133"/>
    </row>
    <row r="16" spans="1:22" x14ac:dyDescent="0.2">
      <c r="A16" s="183">
        <v>16</v>
      </c>
      <c r="B16" s="344">
        <v>22</v>
      </c>
      <c r="C16" s="345">
        <v>24</v>
      </c>
      <c r="D16" s="346">
        <v>26</v>
      </c>
      <c r="E16" s="344">
        <v>2</v>
      </c>
      <c r="F16" s="347">
        <v>0</v>
      </c>
      <c r="G16" s="345">
        <v>0</v>
      </c>
      <c r="H16" s="198">
        <v>16</v>
      </c>
      <c r="I16" s="348">
        <v>15</v>
      </c>
      <c r="J16" s="349">
        <v>17</v>
      </c>
      <c r="K16" s="348">
        <v>18</v>
      </c>
      <c r="L16" s="349">
        <v>2</v>
      </c>
      <c r="M16" s="350">
        <v>0</v>
      </c>
      <c r="N16" s="348">
        <v>0</v>
      </c>
      <c r="O16" s="200">
        <v>16</v>
      </c>
      <c r="P16" s="351">
        <v>15</v>
      </c>
      <c r="Q16" s="352">
        <v>17</v>
      </c>
      <c r="R16" s="351">
        <v>18</v>
      </c>
      <c r="S16" s="352">
        <v>2</v>
      </c>
      <c r="T16" s="353">
        <v>0</v>
      </c>
      <c r="U16" s="354">
        <v>0</v>
      </c>
      <c r="V16" s="133"/>
    </row>
    <row r="17" spans="1:22" x14ac:dyDescent="0.2">
      <c r="A17" s="183">
        <v>18</v>
      </c>
      <c r="B17" s="344">
        <v>24</v>
      </c>
      <c r="C17" s="345">
        <v>25</v>
      </c>
      <c r="D17" s="346">
        <v>25</v>
      </c>
      <c r="E17" s="344">
        <v>1</v>
      </c>
      <c r="F17" s="347">
        <v>0</v>
      </c>
      <c r="G17" s="345">
        <v>0</v>
      </c>
      <c r="H17" s="198">
        <v>18</v>
      </c>
      <c r="I17" s="348">
        <v>24</v>
      </c>
      <c r="J17" s="349">
        <v>24</v>
      </c>
      <c r="K17" s="348">
        <v>24</v>
      </c>
      <c r="L17" s="349">
        <v>1</v>
      </c>
      <c r="M17" s="350">
        <v>0</v>
      </c>
      <c r="N17" s="348">
        <v>0</v>
      </c>
      <c r="O17" s="200">
        <v>18</v>
      </c>
      <c r="P17" s="351">
        <v>24</v>
      </c>
      <c r="Q17" s="352">
        <v>24</v>
      </c>
      <c r="R17" s="351">
        <v>24</v>
      </c>
      <c r="S17" s="352">
        <v>1</v>
      </c>
      <c r="T17" s="353">
        <v>0</v>
      </c>
      <c r="U17" s="354">
        <v>0</v>
      </c>
      <c r="V17" s="133"/>
    </row>
    <row r="18" spans="1:22" x14ac:dyDescent="0.2">
      <c r="A18" s="183">
        <v>20</v>
      </c>
      <c r="B18" s="344">
        <v>14</v>
      </c>
      <c r="C18" s="345">
        <v>14</v>
      </c>
      <c r="D18" s="346">
        <v>17</v>
      </c>
      <c r="E18" s="344">
        <v>5</v>
      </c>
      <c r="F18" s="347">
        <v>0</v>
      </c>
      <c r="G18" s="345">
        <v>0</v>
      </c>
      <c r="H18" s="198">
        <v>20</v>
      </c>
      <c r="I18" s="348">
        <v>13</v>
      </c>
      <c r="J18" s="349">
        <v>12</v>
      </c>
      <c r="K18" s="348">
        <v>13</v>
      </c>
      <c r="L18" s="349">
        <v>5</v>
      </c>
      <c r="M18" s="350">
        <v>0</v>
      </c>
      <c r="N18" s="348">
        <v>0</v>
      </c>
      <c r="O18" s="200">
        <v>20</v>
      </c>
      <c r="P18" s="351">
        <v>14</v>
      </c>
      <c r="Q18" s="352">
        <v>12</v>
      </c>
      <c r="R18" s="351">
        <v>13</v>
      </c>
      <c r="S18" s="352">
        <v>5</v>
      </c>
      <c r="T18" s="353">
        <v>0</v>
      </c>
      <c r="U18" s="354">
        <v>0</v>
      </c>
      <c r="V18" s="133"/>
    </row>
    <row r="19" spans="1:22" x14ac:dyDescent="0.2">
      <c r="A19" s="183">
        <v>28</v>
      </c>
      <c r="B19" s="344">
        <v>18</v>
      </c>
      <c r="C19" s="345">
        <v>16</v>
      </c>
      <c r="D19" s="346">
        <v>20</v>
      </c>
      <c r="E19" s="344">
        <v>0</v>
      </c>
      <c r="F19" s="347">
        <v>0</v>
      </c>
      <c r="G19" s="345">
        <v>0</v>
      </c>
      <c r="H19" s="198">
        <v>28</v>
      </c>
      <c r="I19" s="348">
        <v>11</v>
      </c>
      <c r="J19" s="349">
        <v>12</v>
      </c>
      <c r="K19" s="348">
        <v>12</v>
      </c>
      <c r="L19" s="349">
        <v>0</v>
      </c>
      <c r="M19" s="350">
        <v>0</v>
      </c>
      <c r="N19" s="348">
        <v>0</v>
      </c>
      <c r="O19" s="200">
        <v>28</v>
      </c>
      <c r="P19" s="351">
        <v>11</v>
      </c>
      <c r="Q19" s="352">
        <v>12</v>
      </c>
      <c r="R19" s="351">
        <v>12</v>
      </c>
      <c r="S19" s="352">
        <v>0</v>
      </c>
      <c r="T19" s="353">
        <v>0</v>
      </c>
      <c r="U19" s="354">
        <v>0</v>
      </c>
      <c r="V19" s="133"/>
    </row>
    <row r="20" spans="1:22" x14ac:dyDescent="0.2">
      <c r="A20" s="183">
        <v>30</v>
      </c>
      <c r="B20" s="344">
        <v>15</v>
      </c>
      <c r="C20" s="345">
        <v>16</v>
      </c>
      <c r="D20" s="346">
        <v>16</v>
      </c>
      <c r="E20" s="344">
        <v>2</v>
      </c>
      <c r="F20" s="347">
        <v>0</v>
      </c>
      <c r="G20" s="345">
        <v>0</v>
      </c>
      <c r="H20" s="198">
        <v>30</v>
      </c>
      <c r="I20" s="348">
        <v>15</v>
      </c>
      <c r="J20" s="349">
        <v>16</v>
      </c>
      <c r="K20" s="348">
        <v>16</v>
      </c>
      <c r="L20" s="349">
        <v>2</v>
      </c>
      <c r="M20" s="350">
        <v>0</v>
      </c>
      <c r="N20" s="348">
        <v>0</v>
      </c>
      <c r="O20" s="200">
        <v>30</v>
      </c>
      <c r="P20" s="351">
        <v>15</v>
      </c>
      <c r="Q20" s="352">
        <v>16</v>
      </c>
      <c r="R20" s="351">
        <v>16</v>
      </c>
      <c r="S20" s="352">
        <v>2</v>
      </c>
      <c r="T20" s="353">
        <v>0</v>
      </c>
      <c r="U20" s="354">
        <v>0</v>
      </c>
      <c r="V20" s="133"/>
    </row>
    <row r="21" spans="1:22" x14ac:dyDescent="0.2">
      <c r="A21" s="183">
        <v>33</v>
      </c>
      <c r="B21" s="344">
        <v>23</v>
      </c>
      <c r="C21" s="345">
        <v>26</v>
      </c>
      <c r="D21" s="346">
        <v>27</v>
      </c>
      <c r="E21" s="344">
        <v>3</v>
      </c>
      <c r="F21" s="347">
        <v>0</v>
      </c>
      <c r="G21" s="345">
        <v>0</v>
      </c>
      <c r="H21" s="198">
        <v>33</v>
      </c>
      <c r="I21" s="348">
        <v>19</v>
      </c>
      <c r="J21" s="349">
        <v>20</v>
      </c>
      <c r="K21" s="348">
        <v>22</v>
      </c>
      <c r="L21" s="349">
        <v>3</v>
      </c>
      <c r="M21" s="350">
        <v>0</v>
      </c>
      <c r="N21" s="348">
        <v>0</v>
      </c>
      <c r="O21" s="200">
        <v>33</v>
      </c>
      <c r="P21" s="351">
        <v>19</v>
      </c>
      <c r="Q21" s="352">
        <v>20</v>
      </c>
      <c r="R21" s="351">
        <v>22</v>
      </c>
      <c r="S21" s="352">
        <v>3</v>
      </c>
      <c r="T21" s="353">
        <v>0</v>
      </c>
      <c r="U21" s="354">
        <v>0</v>
      </c>
      <c r="V21" s="133"/>
    </row>
    <row r="22" spans="1:22" x14ac:dyDescent="0.2">
      <c r="A22" s="183">
        <v>35</v>
      </c>
      <c r="B22" s="344">
        <v>10</v>
      </c>
      <c r="C22" s="345">
        <v>9</v>
      </c>
      <c r="D22" s="346">
        <v>9</v>
      </c>
      <c r="E22" s="344">
        <v>0</v>
      </c>
      <c r="F22" s="347">
        <v>1</v>
      </c>
      <c r="G22" s="345">
        <v>0</v>
      </c>
      <c r="H22" s="198">
        <v>35</v>
      </c>
      <c r="I22" s="348">
        <v>7</v>
      </c>
      <c r="J22" s="349">
        <v>6</v>
      </c>
      <c r="K22" s="348">
        <v>7</v>
      </c>
      <c r="L22" s="349">
        <v>0</v>
      </c>
      <c r="M22" s="350">
        <v>1</v>
      </c>
      <c r="N22" s="348">
        <v>0</v>
      </c>
      <c r="O22" s="200">
        <v>35</v>
      </c>
      <c r="P22" s="351">
        <v>7</v>
      </c>
      <c r="Q22" s="352">
        <v>6</v>
      </c>
      <c r="R22" s="351">
        <v>7</v>
      </c>
      <c r="S22" s="352">
        <v>0</v>
      </c>
      <c r="T22" s="353">
        <v>1</v>
      </c>
      <c r="U22" s="354">
        <v>0</v>
      </c>
      <c r="V22" s="133"/>
    </row>
    <row r="23" spans="1:22" x14ac:dyDescent="0.2">
      <c r="A23" s="183">
        <v>40</v>
      </c>
      <c r="B23" s="344">
        <v>25</v>
      </c>
      <c r="C23" s="345">
        <v>26</v>
      </c>
      <c r="D23" s="346">
        <v>30</v>
      </c>
      <c r="E23" s="344">
        <v>1</v>
      </c>
      <c r="F23" s="347">
        <v>0</v>
      </c>
      <c r="G23" s="345">
        <v>0</v>
      </c>
      <c r="H23" s="198">
        <v>40</v>
      </c>
      <c r="I23" s="348">
        <v>18</v>
      </c>
      <c r="J23" s="349">
        <v>19</v>
      </c>
      <c r="K23" s="348">
        <v>19</v>
      </c>
      <c r="L23" s="349">
        <v>1</v>
      </c>
      <c r="M23" s="350">
        <v>0</v>
      </c>
      <c r="N23" s="348">
        <v>0</v>
      </c>
      <c r="O23" s="200">
        <v>40</v>
      </c>
      <c r="P23" s="351">
        <v>18</v>
      </c>
      <c r="Q23" s="352">
        <v>19</v>
      </c>
      <c r="R23" s="351">
        <v>19</v>
      </c>
      <c r="S23" s="352">
        <v>1</v>
      </c>
      <c r="T23" s="353">
        <v>0</v>
      </c>
      <c r="U23" s="354">
        <v>0</v>
      </c>
      <c r="V23" s="133"/>
    </row>
    <row r="24" spans="1:22" x14ac:dyDescent="0.2">
      <c r="A24" s="183">
        <v>45</v>
      </c>
      <c r="B24" s="344">
        <v>22</v>
      </c>
      <c r="C24" s="345">
        <v>21</v>
      </c>
      <c r="D24" s="346">
        <v>23</v>
      </c>
      <c r="E24" s="344">
        <v>3</v>
      </c>
      <c r="F24" s="347">
        <v>2</v>
      </c>
      <c r="G24" s="345">
        <v>0</v>
      </c>
      <c r="H24" s="198">
        <v>45</v>
      </c>
      <c r="I24" s="348">
        <v>18</v>
      </c>
      <c r="J24" s="349">
        <v>20</v>
      </c>
      <c r="K24" s="348">
        <v>19</v>
      </c>
      <c r="L24" s="349">
        <v>3</v>
      </c>
      <c r="M24" s="350">
        <v>0</v>
      </c>
      <c r="N24" s="348">
        <v>0</v>
      </c>
      <c r="O24" s="200">
        <v>45</v>
      </c>
      <c r="P24" s="351">
        <v>18</v>
      </c>
      <c r="Q24" s="352">
        <v>20</v>
      </c>
      <c r="R24" s="351">
        <v>19</v>
      </c>
      <c r="S24" s="352">
        <v>3</v>
      </c>
      <c r="T24" s="353">
        <v>0</v>
      </c>
      <c r="U24" s="354">
        <v>0</v>
      </c>
      <c r="V24" s="133"/>
    </row>
    <row r="25" spans="1:22" x14ac:dyDescent="0.2">
      <c r="A25" s="183">
        <v>51</v>
      </c>
      <c r="B25" s="344">
        <v>30</v>
      </c>
      <c r="C25" s="345">
        <v>26</v>
      </c>
      <c r="D25" s="346">
        <v>31</v>
      </c>
      <c r="E25" s="344">
        <v>1</v>
      </c>
      <c r="F25" s="347">
        <v>2</v>
      </c>
      <c r="G25" s="345">
        <v>0</v>
      </c>
      <c r="H25" s="198">
        <v>51</v>
      </c>
      <c r="I25" s="348">
        <v>23</v>
      </c>
      <c r="J25" s="349">
        <v>24</v>
      </c>
      <c r="K25" s="348">
        <v>24</v>
      </c>
      <c r="L25" s="349">
        <v>1</v>
      </c>
      <c r="M25" s="350">
        <v>0</v>
      </c>
      <c r="N25" s="348">
        <v>0</v>
      </c>
      <c r="O25" s="200">
        <v>51</v>
      </c>
      <c r="P25" s="351">
        <v>18</v>
      </c>
      <c r="Q25" s="352">
        <v>18</v>
      </c>
      <c r="R25" s="351">
        <v>18</v>
      </c>
      <c r="S25" s="352">
        <v>1</v>
      </c>
      <c r="T25" s="353">
        <v>0</v>
      </c>
      <c r="U25" s="354">
        <v>0</v>
      </c>
      <c r="V25" s="133"/>
    </row>
    <row r="26" spans="1:22" x14ac:dyDescent="0.2">
      <c r="A26" s="183">
        <v>53</v>
      </c>
      <c r="B26" s="344">
        <v>19</v>
      </c>
      <c r="C26" s="345">
        <v>17</v>
      </c>
      <c r="D26" s="346">
        <v>20</v>
      </c>
      <c r="E26" s="344">
        <v>0</v>
      </c>
      <c r="F26" s="347">
        <v>1</v>
      </c>
      <c r="G26" s="345">
        <v>1</v>
      </c>
      <c r="H26" s="198">
        <v>53</v>
      </c>
      <c r="I26" s="348">
        <v>14</v>
      </c>
      <c r="J26" s="349">
        <v>14</v>
      </c>
      <c r="K26" s="348">
        <v>14</v>
      </c>
      <c r="L26" s="349">
        <v>0</v>
      </c>
      <c r="M26" s="350">
        <v>1</v>
      </c>
      <c r="N26" s="348">
        <v>0</v>
      </c>
      <c r="O26" s="200">
        <v>53</v>
      </c>
      <c r="P26" s="351">
        <v>14</v>
      </c>
      <c r="Q26" s="352">
        <v>14</v>
      </c>
      <c r="R26" s="351">
        <v>14</v>
      </c>
      <c r="S26" s="352">
        <v>0</v>
      </c>
      <c r="T26" s="353">
        <v>1</v>
      </c>
      <c r="U26" s="354">
        <v>0</v>
      </c>
      <c r="V26" s="133"/>
    </row>
    <row r="27" spans="1:22" x14ac:dyDescent="0.2">
      <c r="A27" s="183">
        <v>55</v>
      </c>
      <c r="B27" s="344">
        <v>20</v>
      </c>
      <c r="C27" s="345">
        <v>12</v>
      </c>
      <c r="D27" s="346">
        <v>13</v>
      </c>
      <c r="E27" s="344">
        <v>2</v>
      </c>
      <c r="F27" s="347">
        <v>8</v>
      </c>
      <c r="G27" s="345">
        <v>1</v>
      </c>
      <c r="H27" s="198">
        <v>55</v>
      </c>
      <c r="I27" s="348">
        <v>7</v>
      </c>
      <c r="J27" s="349">
        <v>7</v>
      </c>
      <c r="K27" s="348">
        <v>7</v>
      </c>
      <c r="L27" s="349">
        <v>2</v>
      </c>
      <c r="M27" s="350">
        <v>0</v>
      </c>
      <c r="N27" s="348">
        <v>0</v>
      </c>
      <c r="O27" s="200">
        <v>55</v>
      </c>
      <c r="P27" s="351">
        <v>7</v>
      </c>
      <c r="Q27" s="352">
        <v>7</v>
      </c>
      <c r="R27" s="351">
        <v>7</v>
      </c>
      <c r="S27" s="352">
        <v>2</v>
      </c>
      <c r="T27" s="353">
        <v>0</v>
      </c>
      <c r="U27" s="354">
        <v>0</v>
      </c>
      <c r="V27" s="133"/>
    </row>
    <row r="28" spans="1:22" x14ac:dyDescent="0.2">
      <c r="A28" s="183">
        <v>60</v>
      </c>
      <c r="B28" s="344">
        <v>35</v>
      </c>
      <c r="C28" s="345">
        <v>21</v>
      </c>
      <c r="D28" s="346">
        <v>35</v>
      </c>
      <c r="E28" s="344">
        <v>4</v>
      </c>
      <c r="F28" s="347">
        <v>9</v>
      </c>
      <c r="G28" s="345">
        <v>1</v>
      </c>
      <c r="H28" s="198">
        <v>60</v>
      </c>
      <c r="I28" s="348">
        <v>20</v>
      </c>
      <c r="J28" s="349">
        <v>22</v>
      </c>
      <c r="K28" s="348">
        <v>22</v>
      </c>
      <c r="L28" s="349">
        <v>4</v>
      </c>
      <c r="M28" s="350">
        <v>1</v>
      </c>
      <c r="N28" s="348">
        <v>0</v>
      </c>
      <c r="O28" s="200">
        <v>60</v>
      </c>
      <c r="P28" s="351">
        <v>20</v>
      </c>
      <c r="Q28" s="352">
        <v>21</v>
      </c>
      <c r="R28" s="351">
        <v>22</v>
      </c>
      <c r="S28" s="352">
        <v>4</v>
      </c>
      <c r="T28" s="353">
        <v>1</v>
      </c>
      <c r="U28" s="354">
        <v>0</v>
      </c>
      <c r="V28" s="133"/>
    </row>
    <row r="29" spans="1:22" x14ac:dyDescent="0.2">
      <c r="A29" s="183">
        <v>62</v>
      </c>
      <c r="B29" s="344">
        <v>8</v>
      </c>
      <c r="C29" s="345">
        <v>5</v>
      </c>
      <c r="D29" s="346">
        <v>11</v>
      </c>
      <c r="E29" s="344">
        <v>0</v>
      </c>
      <c r="F29" s="347">
        <v>2</v>
      </c>
      <c r="G29" s="345">
        <v>0</v>
      </c>
      <c r="H29" s="198">
        <v>62</v>
      </c>
      <c r="I29" s="348">
        <v>7</v>
      </c>
      <c r="J29" s="349">
        <v>5</v>
      </c>
      <c r="K29" s="348">
        <v>6</v>
      </c>
      <c r="L29" s="349">
        <v>0</v>
      </c>
      <c r="M29" s="350">
        <v>1</v>
      </c>
      <c r="N29" s="348">
        <v>0</v>
      </c>
      <c r="O29" s="200">
        <v>62</v>
      </c>
      <c r="P29" s="351">
        <v>7</v>
      </c>
      <c r="Q29" s="352">
        <v>5</v>
      </c>
      <c r="R29" s="351">
        <v>6</v>
      </c>
      <c r="S29" s="352">
        <v>0</v>
      </c>
      <c r="T29" s="353">
        <v>1</v>
      </c>
      <c r="U29" s="354">
        <v>0</v>
      </c>
      <c r="V29" s="133"/>
    </row>
    <row r="30" spans="1:22" x14ac:dyDescent="0.2">
      <c r="A30" s="183">
        <v>66</v>
      </c>
      <c r="B30" s="344">
        <v>18</v>
      </c>
      <c r="C30" s="345">
        <v>15</v>
      </c>
      <c r="D30" s="346">
        <v>20</v>
      </c>
      <c r="E30" s="344">
        <v>0</v>
      </c>
      <c r="F30" s="347">
        <v>0</v>
      </c>
      <c r="G30" s="345">
        <v>0</v>
      </c>
      <c r="H30" s="198">
        <v>66</v>
      </c>
      <c r="I30" s="348">
        <v>12</v>
      </c>
      <c r="J30" s="349">
        <v>12</v>
      </c>
      <c r="K30" s="348">
        <v>12</v>
      </c>
      <c r="L30" s="349">
        <v>0</v>
      </c>
      <c r="M30" s="350">
        <v>0</v>
      </c>
      <c r="N30" s="348">
        <v>0</v>
      </c>
      <c r="O30" s="200">
        <v>66</v>
      </c>
      <c r="P30" s="351">
        <v>12</v>
      </c>
      <c r="Q30" s="352">
        <v>12</v>
      </c>
      <c r="R30" s="351">
        <v>12</v>
      </c>
      <c r="S30" s="352">
        <v>0</v>
      </c>
      <c r="T30" s="353">
        <v>0</v>
      </c>
      <c r="U30" s="354">
        <v>0</v>
      </c>
      <c r="V30" s="133"/>
    </row>
    <row r="31" spans="1:22" x14ac:dyDescent="0.2">
      <c r="A31" s="183">
        <v>70</v>
      </c>
      <c r="B31" s="344">
        <v>22</v>
      </c>
      <c r="C31" s="345">
        <v>22</v>
      </c>
      <c r="D31" s="346">
        <v>26</v>
      </c>
      <c r="E31" s="344">
        <v>3</v>
      </c>
      <c r="F31" s="347">
        <v>0</v>
      </c>
      <c r="G31" s="345">
        <v>1</v>
      </c>
      <c r="H31" s="198">
        <v>70</v>
      </c>
      <c r="I31" s="348">
        <v>16</v>
      </c>
      <c r="J31" s="349">
        <v>17</v>
      </c>
      <c r="K31" s="348">
        <v>17</v>
      </c>
      <c r="L31" s="349">
        <v>3</v>
      </c>
      <c r="M31" s="350">
        <v>1</v>
      </c>
      <c r="N31" s="348">
        <v>0</v>
      </c>
      <c r="O31" s="200">
        <v>70</v>
      </c>
      <c r="P31" s="351">
        <v>16</v>
      </c>
      <c r="Q31" s="352">
        <v>17</v>
      </c>
      <c r="R31" s="351">
        <v>17</v>
      </c>
      <c r="S31" s="352">
        <v>3</v>
      </c>
      <c r="T31" s="353">
        <v>1</v>
      </c>
      <c r="U31" s="354">
        <v>0</v>
      </c>
      <c r="V31" s="133"/>
    </row>
    <row r="32" spans="1:22" x14ac:dyDescent="0.2">
      <c r="A32" s="183">
        <v>76</v>
      </c>
      <c r="B32" s="344">
        <v>10</v>
      </c>
      <c r="C32" s="345">
        <v>11</v>
      </c>
      <c r="D32" s="346">
        <v>12</v>
      </c>
      <c r="E32" s="344">
        <v>3</v>
      </c>
      <c r="F32" s="347">
        <v>0</v>
      </c>
      <c r="G32" s="345">
        <v>1</v>
      </c>
      <c r="H32" s="198">
        <v>76</v>
      </c>
      <c r="I32" s="348">
        <v>10</v>
      </c>
      <c r="J32" s="349">
        <v>9</v>
      </c>
      <c r="K32" s="348">
        <v>10</v>
      </c>
      <c r="L32" s="349">
        <v>3</v>
      </c>
      <c r="M32" s="350">
        <v>2</v>
      </c>
      <c r="N32" s="348">
        <v>1</v>
      </c>
      <c r="O32" s="200">
        <v>76</v>
      </c>
      <c r="P32" s="351">
        <v>10</v>
      </c>
      <c r="Q32" s="352">
        <v>9</v>
      </c>
      <c r="R32" s="351">
        <v>10</v>
      </c>
      <c r="S32" s="352">
        <v>3</v>
      </c>
      <c r="T32" s="353">
        <v>2</v>
      </c>
      <c r="U32" s="354">
        <v>1</v>
      </c>
      <c r="V32" s="133"/>
    </row>
    <row r="33" spans="1:22" x14ac:dyDescent="0.2">
      <c r="A33" s="183">
        <v>78</v>
      </c>
      <c r="B33" s="344">
        <v>14</v>
      </c>
      <c r="C33" s="345">
        <v>14</v>
      </c>
      <c r="D33" s="346">
        <v>14</v>
      </c>
      <c r="E33" s="344">
        <v>0</v>
      </c>
      <c r="F33" s="347">
        <v>0</v>
      </c>
      <c r="G33" s="345">
        <v>0</v>
      </c>
      <c r="H33" s="198">
        <v>78</v>
      </c>
      <c r="I33" s="348">
        <v>11</v>
      </c>
      <c r="J33" s="349">
        <v>11</v>
      </c>
      <c r="K33" s="348">
        <v>11</v>
      </c>
      <c r="L33" s="349">
        <v>0</v>
      </c>
      <c r="M33" s="350">
        <v>0</v>
      </c>
      <c r="N33" s="348">
        <v>0</v>
      </c>
      <c r="O33" s="200">
        <v>78</v>
      </c>
      <c r="P33" s="351">
        <v>11</v>
      </c>
      <c r="Q33" s="352">
        <v>11</v>
      </c>
      <c r="R33" s="351">
        <v>11</v>
      </c>
      <c r="S33" s="352">
        <v>0</v>
      </c>
      <c r="T33" s="353">
        <v>0</v>
      </c>
      <c r="U33" s="354">
        <v>0</v>
      </c>
      <c r="V33" s="133"/>
    </row>
    <row r="34" spans="1:22" x14ac:dyDescent="0.2">
      <c r="A34" s="183">
        <v>81</v>
      </c>
      <c r="B34" s="344">
        <v>15</v>
      </c>
      <c r="C34" s="345">
        <v>13</v>
      </c>
      <c r="D34" s="346">
        <v>18</v>
      </c>
      <c r="E34" s="344">
        <v>3</v>
      </c>
      <c r="F34" s="347">
        <v>0</v>
      </c>
      <c r="G34" s="345">
        <v>0</v>
      </c>
      <c r="H34" s="198">
        <v>81</v>
      </c>
      <c r="I34" s="348">
        <v>11</v>
      </c>
      <c r="J34" s="349">
        <v>14</v>
      </c>
      <c r="K34" s="348">
        <v>15</v>
      </c>
      <c r="L34" s="349">
        <v>3</v>
      </c>
      <c r="M34" s="350">
        <v>0</v>
      </c>
      <c r="N34" s="348">
        <v>0</v>
      </c>
      <c r="O34" s="200">
        <v>81</v>
      </c>
      <c r="P34" s="351">
        <v>11</v>
      </c>
      <c r="Q34" s="352">
        <v>14</v>
      </c>
      <c r="R34" s="351">
        <v>15</v>
      </c>
      <c r="S34" s="352">
        <v>3</v>
      </c>
      <c r="T34" s="353">
        <v>0</v>
      </c>
      <c r="U34" s="354">
        <v>0</v>
      </c>
      <c r="V34" s="133"/>
    </row>
    <row r="35" spans="1:22" x14ac:dyDescent="0.2">
      <c r="A35" s="183">
        <v>90</v>
      </c>
      <c r="B35" s="344">
        <v>13</v>
      </c>
      <c r="C35" s="345">
        <v>11</v>
      </c>
      <c r="D35" s="346">
        <v>16</v>
      </c>
      <c r="E35" s="344">
        <v>0</v>
      </c>
      <c r="F35" s="347">
        <v>2</v>
      </c>
      <c r="G35" s="345">
        <v>3</v>
      </c>
      <c r="H35" s="198">
        <v>90</v>
      </c>
      <c r="I35" s="348">
        <v>13</v>
      </c>
      <c r="J35" s="349">
        <v>12</v>
      </c>
      <c r="K35" s="348">
        <v>13</v>
      </c>
      <c r="L35" s="349">
        <v>0</v>
      </c>
      <c r="M35" s="350">
        <v>2</v>
      </c>
      <c r="N35" s="348">
        <v>1</v>
      </c>
      <c r="O35" s="200">
        <v>90</v>
      </c>
      <c r="P35" s="351">
        <v>11</v>
      </c>
      <c r="Q35" s="352">
        <v>10</v>
      </c>
      <c r="R35" s="351">
        <v>12</v>
      </c>
      <c r="S35" s="352">
        <v>0</v>
      </c>
      <c r="T35" s="353">
        <v>2</v>
      </c>
      <c r="U35" s="354">
        <v>2</v>
      </c>
      <c r="V35" s="133"/>
    </row>
    <row r="36" spans="1:22" x14ac:dyDescent="0.2">
      <c r="A36" s="183">
        <v>92</v>
      </c>
      <c r="B36" s="344">
        <v>14</v>
      </c>
      <c r="C36" s="345">
        <v>10</v>
      </c>
      <c r="D36" s="346">
        <v>13</v>
      </c>
      <c r="E36" s="344">
        <v>2</v>
      </c>
      <c r="F36" s="347">
        <v>4</v>
      </c>
      <c r="G36" s="345">
        <v>1</v>
      </c>
      <c r="H36" s="198">
        <v>92</v>
      </c>
      <c r="I36" s="348">
        <v>7</v>
      </c>
      <c r="J36" s="349">
        <v>7</v>
      </c>
      <c r="K36" s="348">
        <v>7</v>
      </c>
      <c r="L36" s="349">
        <v>2</v>
      </c>
      <c r="M36" s="350">
        <v>1</v>
      </c>
      <c r="N36" s="348">
        <v>0</v>
      </c>
      <c r="O36" s="200">
        <v>92</v>
      </c>
      <c r="P36" s="351">
        <v>7</v>
      </c>
      <c r="Q36" s="352">
        <v>8</v>
      </c>
      <c r="R36" s="351">
        <v>9</v>
      </c>
      <c r="S36" s="352">
        <v>2</v>
      </c>
      <c r="T36" s="353">
        <v>0</v>
      </c>
      <c r="U36" s="354">
        <v>1</v>
      </c>
      <c r="V36" s="133"/>
    </row>
    <row r="37" spans="1:22" s="23" customFormat="1" x14ac:dyDescent="0.2">
      <c r="A37" s="183">
        <v>94</v>
      </c>
      <c r="B37" s="344">
        <v>15</v>
      </c>
      <c r="C37" s="345">
        <v>14</v>
      </c>
      <c r="D37" s="346">
        <v>17</v>
      </c>
      <c r="E37" s="344">
        <v>0</v>
      </c>
      <c r="F37" s="347">
        <v>1</v>
      </c>
      <c r="G37" s="345">
        <v>2</v>
      </c>
      <c r="H37" s="198">
        <v>94</v>
      </c>
      <c r="I37" s="348">
        <v>9</v>
      </c>
      <c r="J37" s="349">
        <v>7</v>
      </c>
      <c r="K37" s="348">
        <v>9</v>
      </c>
      <c r="L37" s="349">
        <v>0</v>
      </c>
      <c r="M37" s="350">
        <v>2</v>
      </c>
      <c r="N37" s="348">
        <v>2</v>
      </c>
      <c r="O37" s="200">
        <v>94</v>
      </c>
      <c r="P37" s="351">
        <v>9</v>
      </c>
      <c r="Q37" s="352">
        <v>8</v>
      </c>
      <c r="R37" s="351">
        <v>9</v>
      </c>
      <c r="S37" s="352">
        <v>0</v>
      </c>
      <c r="T37" s="353">
        <v>1</v>
      </c>
      <c r="U37" s="354">
        <v>1</v>
      </c>
      <c r="V37" s="133"/>
    </row>
    <row r="38" spans="1:22" s="23" customFormat="1" x14ac:dyDescent="0.2">
      <c r="A38" s="183">
        <v>102</v>
      </c>
      <c r="B38" s="344">
        <v>4</v>
      </c>
      <c r="C38" s="345">
        <v>4</v>
      </c>
      <c r="D38" s="346">
        <v>4</v>
      </c>
      <c r="E38" s="344">
        <v>0</v>
      </c>
      <c r="F38" s="347">
        <v>0</v>
      </c>
      <c r="G38" s="345">
        <v>0</v>
      </c>
      <c r="H38" s="198">
        <v>102</v>
      </c>
      <c r="I38" s="348">
        <v>4</v>
      </c>
      <c r="J38" s="349">
        <v>4</v>
      </c>
      <c r="K38" s="348">
        <v>4</v>
      </c>
      <c r="L38" s="349">
        <v>0</v>
      </c>
      <c r="M38" s="350">
        <v>0</v>
      </c>
      <c r="N38" s="348">
        <v>0</v>
      </c>
      <c r="O38" s="200">
        <v>102</v>
      </c>
      <c r="P38" s="351">
        <v>4</v>
      </c>
      <c r="Q38" s="352">
        <v>4</v>
      </c>
      <c r="R38" s="351">
        <v>4</v>
      </c>
      <c r="S38" s="352">
        <v>0</v>
      </c>
      <c r="T38" s="353">
        <v>0</v>
      </c>
      <c r="U38" s="354">
        <v>0</v>
      </c>
      <c r="V38" s="133"/>
    </row>
    <row r="39" spans="1:22" s="23" customFormat="1" x14ac:dyDescent="0.2">
      <c r="A39" s="183">
        <v>105</v>
      </c>
      <c r="B39" s="344">
        <v>23</v>
      </c>
      <c r="C39" s="345">
        <v>23</v>
      </c>
      <c r="D39" s="346">
        <v>23</v>
      </c>
      <c r="E39" s="344">
        <v>1</v>
      </c>
      <c r="F39" s="347">
        <v>1</v>
      </c>
      <c r="G39" s="345">
        <v>0</v>
      </c>
      <c r="H39" s="198">
        <v>105</v>
      </c>
      <c r="I39" s="348">
        <v>13</v>
      </c>
      <c r="J39" s="349">
        <v>15</v>
      </c>
      <c r="K39" s="348">
        <v>15</v>
      </c>
      <c r="L39" s="349">
        <v>1</v>
      </c>
      <c r="M39" s="350">
        <v>0</v>
      </c>
      <c r="N39" s="348">
        <v>0</v>
      </c>
      <c r="O39" s="200">
        <v>105</v>
      </c>
      <c r="P39" s="351">
        <v>14</v>
      </c>
      <c r="Q39" s="352">
        <v>15</v>
      </c>
      <c r="R39" s="351">
        <v>15</v>
      </c>
      <c r="S39" s="352">
        <v>1</v>
      </c>
      <c r="T39" s="353">
        <v>0</v>
      </c>
      <c r="U39" s="354">
        <v>0</v>
      </c>
      <c r="V39" s="133"/>
    </row>
    <row r="40" spans="1:22" x14ac:dyDescent="0.2">
      <c r="A40" s="183">
        <v>106</v>
      </c>
      <c r="B40" s="344">
        <v>10</v>
      </c>
      <c r="C40" s="345">
        <v>10</v>
      </c>
      <c r="D40" s="346">
        <v>11</v>
      </c>
      <c r="E40" s="344">
        <v>0</v>
      </c>
      <c r="F40" s="347">
        <v>0</v>
      </c>
      <c r="G40" s="345">
        <v>0</v>
      </c>
      <c r="H40" s="198">
        <v>106</v>
      </c>
      <c r="I40" s="348">
        <v>5</v>
      </c>
      <c r="J40" s="349">
        <v>6</v>
      </c>
      <c r="K40" s="348">
        <v>6</v>
      </c>
      <c r="L40" s="349">
        <v>0</v>
      </c>
      <c r="M40" s="350">
        <v>0</v>
      </c>
      <c r="N40" s="348">
        <v>0</v>
      </c>
      <c r="O40" s="200">
        <v>106</v>
      </c>
      <c r="P40" s="351">
        <v>5</v>
      </c>
      <c r="Q40" s="352">
        <v>6</v>
      </c>
      <c r="R40" s="351">
        <v>6</v>
      </c>
      <c r="S40" s="352">
        <v>0</v>
      </c>
      <c r="T40" s="353">
        <v>0</v>
      </c>
      <c r="U40" s="354">
        <v>0</v>
      </c>
      <c r="V40" s="133"/>
    </row>
    <row r="41" spans="1:22" x14ac:dyDescent="0.2">
      <c r="A41" s="183">
        <v>108</v>
      </c>
      <c r="B41" s="344">
        <v>25</v>
      </c>
      <c r="C41" s="345">
        <v>16</v>
      </c>
      <c r="D41" s="346">
        <v>31</v>
      </c>
      <c r="E41" s="344">
        <v>0</v>
      </c>
      <c r="F41" s="347">
        <v>1</v>
      </c>
      <c r="G41" s="345">
        <v>0</v>
      </c>
      <c r="H41" s="198">
        <v>108</v>
      </c>
      <c r="I41" s="348">
        <v>15</v>
      </c>
      <c r="J41" s="349">
        <v>15</v>
      </c>
      <c r="K41" s="348">
        <v>16</v>
      </c>
      <c r="L41" s="349">
        <v>0</v>
      </c>
      <c r="M41" s="350">
        <v>0</v>
      </c>
      <c r="N41" s="348">
        <v>0</v>
      </c>
      <c r="O41" s="200">
        <v>108</v>
      </c>
      <c r="P41" s="351">
        <v>15</v>
      </c>
      <c r="Q41" s="352">
        <v>15</v>
      </c>
      <c r="R41" s="351">
        <v>16</v>
      </c>
      <c r="S41" s="352">
        <v>0</v>
      </c>
      <c r="T41" s="353">
        <v>0</v>
      </c>
      <c r="U41" s="354">
        <v>0</v>
      </c>
      <c r="V41" s="133"/>
    </row>
    <row r="42" spans="1:22" x14ac:dyDescent="0.2">
      <c r="A42" s="183">
        <v>110</v>
      </c>
      <c r="B42" s="344">
        <v>12</v>
      </c>
      <c r="C42" s="345">
        <v>13</v>
      </c>
      <c r="D42" s="346">
        <v>13</v>
      </c>
      <c r="E42" s="344">
        <v>0</v>
      </c>
      <c r="F42" s="347">
        <v>0</v>
      </c>
      <c r="G42" s="345">
        <v>0</v>
      </c>
      <c r="H42" s="198">
        <v>110</v>
      </c>
      <c r="I42" s="348">
        <v>7</v>
      </c>
      <c r="J42" s="349">
        <v>8</v>
      </c>
      <c r="K42" s="348">
        <v>8</v>
      </c>
      <c r="L42" s="349">
        <v>0</v>
      </c>
      <c r="M42" s="350">
        <v>0</v>
      </c>
      <c r="N42" s="348">
        <v>0</v>
      </c>
      <c r="O42" s="200">
        <v>110</v>
      </c>
      <c r="P42" s="351">
        <v>7</v>
      </c>
      <c r="Q42" s="352">
        <v>8</v>
      </c>
      <c r="R42" s="351">
        <v>8</v>
      </c>
      <c r="S42" s="352">
        <v>0</v>
      </c>
      <c r="T42" s="353">
        <v>0</v>
      </c>
      <c r="U42" s="354">
        <v>0</v>
      </c>
      <c r="V42" s="133"/>
    </row>
    <row r="43" spans="1:22" x14ac:dyDescent="0.2">
      <c r="A43" s="183">
        <v>111</v>
      </c>
      <c r="B43" s="344">
        <v>22</v>
      </c>
      <c r="C43" s="345">
        <v>20</v>
      </c>
      <c r="D43" s="346">
        <v>20</v>
      </c>
      <c r="E43" s="344">
        <v>2</v>
      </c>
      <c r="F43" s="347">
        <v>4</v>
      </c>
      <c r="G43" s="345">
        <v>0</v>
      </c>
      <c r="H43" s="198">
        <v>111</v>
      </c>
      <c r="I43" s="348">
        <v>16</v>
      </c>
      <c r="J43" s="349">
        <v>14</v>
      </c>
      <c r="K43" s="348">
        <v>14</v>
      </c>
      <c r="L43" s="349">
        <v>1</v>
      </c>
      <c r="M43" s="350">
        <v>4</v>
      </c>
      <c r="N43" s="348">
        <v>0</v>
      </c>
      <c r="O43" s="200">
        <v>111</v>
      </c>
      <c r="P43" s="351">
        <v>14</v>
      </c>
      <c r="Q43" s="352">
        <v>14</v>
      </c>
      <c r="R43" s="351">
        <v>14</v>
      </c>
      <c r="S43" s="352">
        <v>1</v>
      </c>
      <c r="T43" s="353">
        <v>3</v>
      </c>
      <c r="U43" s="354">
        <v>0</v>
      </c>
      <c r="V43" s="133"/>
    </row>
    <row r="44" spans="1:22" x14ac:dyDescent="0.2">
      <c r="A44" s="183">
        <v>115</v>
      </c>
      <c r="B44" s="344">
        <v>19</v>
      </c>
      <c r="C44" s="345">
        <v>17</v>
      </c>
      <c r="D44" s="346">
        <v>18</v>
      </c>
      <c r="E44" s="344">
        <v>0</v>
      </c>
      <c r="F44" s="347">
        <v>2</v>
      </c>
      <c r="G44" s="345">
        <v>0</v>
      </c>
      <c r="H44" s="198">
        <v>115</v>
      </c>
      <c r="I44" s="348">
        <v>14</v>
      </c>
      <c r="J44" s="349">
        <v>13</v>
      </c>
      <c r="K44" s="348">
        <v>13</v>
      </c>
      <c r="L44" s="349">
        <v>0</v>
      </c>
      <c r="M44" s="350">
        <v>2</v>
      </c>
      <c r="N44" s="348">
        <v>0</v>
      </c>
      <c r="O44" s="200">
        <v>115</v>
      </c>
      <c r="P44" s="351">
        <v>13</v>
      </c>
      <c r="Q44" s="352">
        <v>13</v>
      </c>
      <c r="R44" s="351">
        <v>13</v>
      </c>
      <c r="S44" s="352">
        <v>0</v>
      </c>
      <c r="T44" s="353">
        <v>2</v>
      </c>
      <c r="U44" s="354">
        <v>0</v>
      </c>
      <c r="V44" s="133"/>
    </row>
    <row r="45" spans="1:22" x14ac:dyDescent="0.2">
      <c r="A45" s="183">
        <v>117</v>
      </c>
      <c r="B45" s="344">
        <v>15</v>
      </c>
      <c r="C45" s="345">
        <v>12</v>
      </c>
      <c r="D45" s="346">
        <v>12</v>
      </c>
      <c r="E45" s="344">
        <v>2</v>
      </c>
      <c r="F45" s="347">
        <v>3</v>
      </c>
      <c r="G45" s="345">
        <v>0</v>
      </c>
      <c r="H45" s="198">
        <v>117</v>
      </c>
      <c r="I45" s="348">
        <v>9</v>
      </c>
      <c r="J45" s="349">
        <v>8</v>
      </c>
      <c r="K45" s="348">
        <v>8</v>
      </c>
      <c r="L45" s="349">
        <v>2</v>
      </c>
      <c r="M45" s="350">
        <v>2</v>
      </c>
      <c r="N45" s="348">
        <v>0</v>
      </c>
      <c r="O45" s="200">
        <v>117</v>
      </c>
      <c r="P45" s="351">
        <v>9</v>
      </c>
      <c r="Q45" s="352">
        <v>8</v>
      </c>
      <c r="R45" s="351">
        <v>8</v>
      </c>
      <c r="S45" s="352">
        <v>2</v>
      </c>
      <c r="T45" s="353">
        <v>2</v>
      </c>
      <c r="U45" s="354">
        <v>0</v>
      </c>
      <c r="V45" s="133"/>
    </row>
    <row r="46" spans="1:22" x14ac:dyDescent="0.2">
      <c r="A46" s="183">
        <v>120</v>
      </c>
      <c r="B46" s="344">
        <v>5</v>
      </c>
      <c r="C46" s="345">
        <v>5</v>
      </c>
      <c r="D46" s="346">
        <v>5</v>
      </c>
      <c r="E46" s="344">
        <v>0</v>
      </c>
      <c r="F46" s="347">
        <v>0</v>
      </c>
      <c r="G46" s="345">
        <v>0</v>
      </c>
      <c r="H46" s="198">
        <v>120</v>
      </c>
      <c r="I46" s="348">
        <v>5</v>
      </c>
      <c r="J46" s="349">
        <v>5</v>
      </c>
      <c r="K46" s="348">
        <v>5</v>
      </c>
      <c r="L46" s="349">
        <v>0</v>
      </c>
      <c r="M46" s="350">
        <v>0</v>
      </c>
      <c r="N46" s="348">
        <v>0</v>
      </c>
      <c r="O46" s="200">
        <v>120</v>
      </c>
      <c r="P46" s="351">
        <v>5</v>
      </c>
      <c r="Q46" s="352">
        <v>5</v>
      </c>
      <c r="R46" s="351">
        <v>5</v>
      </c>
      <c r="S46" s="352">
        <v>0</v>
      </c>
      <c r="T46" s="353">
        <v>0</v>
      </c>
      <c r="U46" s="354">
        <v>0</v>
      </c>
      <c r="V46" s="133"/>
    </row>
    <row r="47" spans="1:22" x14ac:dyDescent="0.2">
      <c r="A47" s="183">
        <v>127</v>
      </c>
      <c r="B47" s="344">
        <v>4</v>
      </c>
      <c r="C47" s="345">
        <v>4</v>
      </c>
      <c r="D47" s="346">
        <v>4</v>
      </c>
      <c r="E47" s="344">
        <v>0</v>
      </c>
      <c r="F47" s="347">
        <v>0</v>
      </c>
      <c r="G47" s="345">
        <v>0</v>
      </c>
      <c r="H47" s="198">
        <v>127</v>
      </c>
      <c r="I47" s="348">
        <v>3</v>
      </c>
      <c r="J47" s="349">
        <v>3</v>
      </c>
      <c r="K47" s="348">
        <v>3</v>
      </c>
      <c r="L47" s="349">
        <v>0</v>
      </c>
      <c r="M47" s="350">
        <v>0</v>
      </c>
      <c r="N47" s="348">
        <v>0</v>
      </c>
      <c r="O47" s="200">
        <v>127</v>
      </c>
      <c r="P47" s="351">
        <v>3</v>
      </c>
      <c r="Q47" s="352">
        <v>3</v>
      </c>
      <c r="R47" s="351">
        <v>3</v>
      </c>
      <c r="S47" s="352">
        <v>0</v>
      </c>
      <c r="T47" s="353">
        <v>0</v>
      </c>
      <c r="U47" s="354">
        <v>0</v>
      </c>
      <c r="V47" s="133"/>
    </row>
    <row r="48" spans="1:22" x14ac:dyDescent="0.2">
      <c r="A48" s="183">
        <v>150</v>
      </c>
      <c r="B48" s="344">
        <v>6</v>
      </c>
      <c r="C48" s="345">
        <v>6</v>
      </c>
      <c r="D48" s="346">
        <v>10</v>
      </c>
      <c r="E48" s="344">
        <v>1</v>
      </c>
      <c r="F48" s="347">
        <v>0</v>
      </c>
      <c r="G48" s="345">
        <v>3</v>
      </c>
      <c r="H48" s="198">
        <v>150</v>
      </c>
      <c r="I48" s="348">
        <v>3</v>
      </c>
      <c r="J48" s="349">
        <v>3</v>
      </c>
      <c r="K48" s="348">
        <v>3</v>
      </c>
      <c r="L48" s="349">
        <v>1</v>
      </c>
      <c r="M48" s="350">
        <v>0</v>
      </c>
      <c r="N48" s="348">
        <v>0</v>
      </c>
      <c r="O48" s="200">
        <v>150</v>
      </c>
      <c r="P48" s="351">
        <v>3</v>
      </c>
      <c r="Q48" s="352">
        <v>3</v>
      </c>
      <c r="R48" s="351">
        <v>3</v>
      </c>
      <c r="S48" s="352">
        <v>1</v>
      </c>
      <c r="T48" s="353">
        <v>0</v>
      </c>
      <c r="U48" s="354">
        <v>0</v>
      </c>
      <c r="V48" s="133"/>
    </row>
    <row r="49" spans="1:22" s="23" customFormat="1" x14ac:dyDescent="0.2">
      <c r="A49" s="183">
        <v>152</v>
      </c>
      <c r="B49" s="344">
        <v>21</v>
      </c>
      <c r="C49" s="345">
        <v>11</v>
      </c>
      <c r="D49" s="346">
        <v>26</v>
      </c>
      <c r="E49" s="344">
        <v>0</v>
      </c>
      <c r="F49" s="347">
        <v>8</v>
      </c>
      <c r="G49" s="345">
        <v>9</v>
      </c>
      <c r="H49" s="198">
        <v>152</v>
      </c>
      <c r="I49" s="348">
        <v>7</v>
      </c>
      <c r="J49" s="349">
        <v>7</v>
      </c>
      <c r="K49" s="348">
        <v>8</v>
      </c>
      <c r="L49" s="349">
        <v>0</v>
      </c>
      <c r="M49" s="350">
        <v>0</v>
      </c>
      <c r="N49" s="348">
        <v>1</v>
      </c>
      <c r="O49" s="200">
        <v>152</v>
      </c>
      <c r="P49" s="351">
        <v>7</v>
      </c>
      <c r="Q49" s="352">
        <v>7</v>
      </c>
      <c r="R49" s="351">
        <v>7</v>
      </c>
      <c r="S49" s="352">
        <v>0</v>
      </c>
      <c r="T49" s="353">
        <v>0</v>
      </c>
      <c r="U49" s="354">
        <v>0</v>
      </c>
      <c r="V49" s="133"/>
    </row>
    <row r="50" spans="1:22" s="23" customFormat="1" x14ac:dyDescent="0.2">
      <c r="A50" s="183">
        <v>154</v>
      </c>
      <c r="B50" s="344">
        <v>5</v>
      </c>
      <c r="C50" s="345">
        <v>0</v>
      </c>
      <c r="D50" s="346">
        <v>5</v>
      </c>
      <c r="E50" s="344">
        <v>0</v>
      </c>
      <c r="F50" s="347">
        <v>5</v>
      </c>
      <c r="G50" s="345">
        <v>5</v>
      </c>
      <c r="H50" s="198">
        <v>154</v>
      </c>
      <c r="I50" s="348">
        <v>5</v>
      </c>
      <c r="J50" s="349">
        <v>0</v>
      </c>
      <c r="K50" s="348">
        <v>5</v>
      </c>
      <c r="L50" s="349">
        <v>0</v>
      </c>
      <c r="M50" s="350">
        <v>5</v>
      </c>
      <c r="N50" s="348">
        <v>5</v>
      </c>
      <c r="O50" s="200">
        <v>154</v>
      </c>
      <c r="P50" s="351">
        <v>5</v>
      </c>
      <c r="Q50" s="352">
        <v>0</v>
      </c>
      <c r="R50" s="351">
        <v>5</v>
      </c>
      <c r="S50" s="352">
        <v>0</v>
      </c>
      <c r="T50" s="353">
        <v>5</v>
      </c>
      <c r="U50" s="354">
        <v>5</v>
      </c>
      <c r="V50" s="133"/>
    </row>
    <row r="51" spans="1:22" s="23" customFormat="1" x14ac:dyDescent="0.2">
      <c r="A51" s="183">
        <v>155</v>
      </c>
      <c r="B51" s="344">
        <v>6</v>
      </c>
      <c r="C51" s="345">
        <v>6</v>
      </c>
      <c r="D51" s="346">
        <v>6</v>
      </c>
      <c r="E51" s="344">
        <v>0</v>
      </c>
      <c r="F51" s="347">
        <v>0</v>
      </c>
      <c r="G51" s="345">
        <v>0</v>
      </c>
      <c r="H51" s="198">
        <v>155</v>
      </c>
      <c r="I51" s="348">
        <v>7</v>
      </c>
      <c r="J51" s="349">
        <v>3</v>
      </c>
      <c r="K51" s="348">
        <v>7</v>
      </c>
      <c r="L51" s="349">
        <v>0</v>
      </c>
      <c r="M51" s="350">
        <v>4</v>
      </c>
      <c r="N51" s="348">
        <v>4</v>
      </c>
      <c r="O51" s="200">
        <v>155</v>
      </c>
      <c r="P51" s="351">
        <v>6</v>
      </c>
      <c r="Q51" s="352">
        <v>5</v>
      </c>
      <c r="R51" s="351">
        <v>6</v>
      </c>
      <c r="S51" s="352">
        <v>0</v>
      </c>
      <c r="T51" s="353">
        <v>1</v>
      </c>
      <c r="U51" s="354">
        <v>1</v>
      </c>
      <c r="V51" s="133"/>
    </row>
    <row r="52" spans="1:22" s="23" customFormat="1" x14ac:dyDescent="0.2">
      <c r="A52" s="183">
        <v>158</v>
      </c>
      <c r="B52" s="344">
        <v>3</v>
      </c>
      <c r="C52" s="345">
        <v>3</v>
      </c>
      <c r="D52" s="346">
        <v>6</v>
      </c>
      <c r="E52" s="344">
        <v>0</v>
      </c>
      <c r="F52" s="347">
        <v>0</v>
      </c>
      <c r="G52" s="345">
        <v>1</v>
      </c>
      <c r="H52" s="198">
        <v>158</v>
      </c>
      <c r="I52" s="348">
        <v>3</v>
      </c>
      <c r="J52" s="349">
        <v>3</v>
      </c>
      <c r="K52" s="348">
        <v>3</v>
      </c>
      <c r="L52" s="349">
        <v>0</v>
      </c>
      <c r="M52" s="350">
        <v>0</v>
      </c>
      <c r="N52" s="348">
        <v>0</v>
      </c>
      <c r="O52" s="200">
        <v>158</v>
      </c>
      <c r="P52" s="351">
        <v>3</v>
      </c>
      <c r="Q52" s="352">
        <v>3</v>
      </c>
      <c r="R52" s="351">
        <v>3</v>
      </c>
      <c r="S52" s="352">
        <v>0</v>
      </c>
      <c r="T52" s="353">
        <v>0</v>
      </c>
      <c r="U52" s="354">
        <v>0</v>
      </c>
      <c r="V52" s="133"/>
    </row>
    <row r="53" spans="1:22" s="23" customFormat="1" x14ac:dyDescent="0.2">
      <c r="A53" s="183">
        <v>161</v>
      </c>
      <c r="B53" s="344">
        <v>6</v>
      </c>
      <c r="C53" s="345">
        <v>3</v>
      </c>
      <c r="D53" s="346">
        <v>8</v>
      </c>
      <c r="E53" s="344">
        <v>0</v>
      </c>
      <c r="F53" s="347">
        <v>1</v>
      </c>
      <c r="G53" s="345">
        <v>2</v>
      </c>
      <c r="H53" s="198">
        <v>161</v>
      </c>
      <c r="I53" s="348">
        <v>3</v>
      </c>
      <c r="J53" s="349">
        <v>3</v>
      </c>
      <c r="K53" s="348">
        <v>3</v>
      </c>
      <c r="L53" s="349">
        <v>0</v>
      </c>
      <c r="M53" s="350">
        <v>0</v>
      </c>
      <c r="N53" s="348">
        <v>0</v>
      </c>
      <c r="O53" s="200">
        <v>161</v>
      </c>
      <c r="P53" s="351">
        <v>3</v>
      </c>
      <c r="Q53" s="352">
        <v>3</v>
      </c>
      <c r="R53" s="351">
        <v>3</v>
      </c>
      <c r="S53" s="352">
        <v>0</v>
      </c>
      <c r="T53" s="353">
        <v>0</v>
      </c>
      <c r="U53" s="354">
        <v>0</v>
      </c>
      <c r="V53" s="133"/>
    </row>
    <row r="54" spans="1:22" s="23" customFormat="1" x14ac:dyDescent="0.2">
      <c r="A54" s="183">
        <v>162</v>
      </c>
      <c r="B54" s="344">
        <v>22</v>
      </c>
      <c r="C54" s="345">
        <v>9</v>
      </c>
      <c r="D54" s="346">
        <v>20</v>
      </c>
      <c r="E54" s="344">
        <v>3</v>
      </c>
      <c r="F54" s="347">
        <v>10</v>
      </c>
      <c r="G54" s="345">
        <v>6</v>
      </c>
      <c r="H54" s="198">
        <v>162</v>
      </c>
      <c r="I54" s="348">
        <v>9</v>
      </c>
      <c r="J54" s="349">
        <v>8</v>
      </c>
      <c r="K54" s="348">
        <v>8</v>
      </c>
      <c r="L54" s="349">
        <v>3</v>
      </c>
      <c r="M54" s="350">
        <v>1</v>
      </c>
      <c r="N54" s="348">
        <v>0</v>
      </c>
      <c r="O54" s="200">
        <v>162</v>
      </c>
      <c r="P54" s="351">
        <v>7</v>
      </c>
      <c r="Q54" s="352">
        <v>7</v>
      </c>
      <c r="R54" s="351">
        <v>7</v>
      </c>
      <c r="S54" s="352">
        <v>3</v>
      </c>
      <c r="T54" s="353">
        <v>0</v>
      </c>
      <c r="U54" s="354">
        <v>0</v>
      </c>
      <c r="V54" s="133"/>
    </row>
    <row r="55" spans="1:22" s="23" customFormat="1" x14ac:dyDescent="0.2">
      <c r="A55" s="183">
        <v>164</v>
      </c>
      <c r="B55" s="344">
        <v>19</v>
      </c>
      <c r="C55" s="345">
        <v>9</v>
      </c>
      <c r="D55" s="346">
        <v>14</v>
      </c>
      <c r="E55" s="344">
        <v>0</v>
      </c>
      <c r="F55" s="347">
        <v>10</v>
      </c>
      <c r="G55" s="345">
        <v>4</v>
      </c>
      <c r="H55" s="198">
        <v>164</v>
      </c>
      <c r="I55" s="348">
        <v>11</v>
      </c>
      <c r="J55" s="349">
        <v>7</v>
      </c>
      <c r="K55" s="348">
        <v>7</v>
      </c>
      <c r="L55" s="349">
        <v>0</v>
      </c>
      <c r="M55" s="350">
        <v>4</v>
      </c>
      <c r="N55" s="348">
        <v>0</v>
      </c>
      <c r="O55" s="200">
        <v>164</v>
      </c>
      <c r="P55" s="351">
        <v>11</v>
      </c>
      <c r="Q55" s="352">
        <v>7</v>
      </c>
      <c r="R55" s="351">
        <v>7</v>
      </c>
      <c r="S55" s="352">
        <v>0</v>
      </c>
      <c r="T55" s="353">
        <v>4</v>
      </c>
      <c r="U55" s="354">
        <v>0</v>
      </c>
      <c r="V55" s="133"/>
    </row>
    <row r="56" spans="1:22" s="23" customFormat="1" x14ac:dyDescent="0.2">
      <c r="A56" s="183">
        <v>165</v>
      </c>
      <c r="B56" s="344">
        <v>23</v>
      </c>
      <c r="C56" s="345">
        <v>13</v>
      </c>
      <c r="D56" s="346">
        <v>22</v>
      </c>
      <c r="E56" s="344">
        <v>0</v>
      </c>
      <c r="F56" s="347">
        <v>6</v>
      </c>
      <c r="G56" s="345">
        <v>4</v>
      </c>
      <c r="H56" s="198">
        <v>165</v>
      </c>
      <c r="I56" s="348">
        <v>12</v>
      </c>
      <c r="J56" s="349">
        <v>7</v>
      </c>
      <c r="K56" s="348">
        <v>7</v>
      </c>
      <c r="L56" s="349">
        <v>0</v>
      </c>
      <c r="M56" s="350">
        <v>5</v>
      </c>
      <c r="N56" s="348">
        <v>0</v>
      </c>
      <c r="O56" s="200">
        <v>165</v>
      </c>
      <c r="P56" s="351">
        <v>12</v>
      </c>
      <c r="Q56" s="352">
        <v>7</v>
      </c>
      <c r="R56" s="351">
        <v>7</v>
      </c>
      <c r="S56" s="352">
        <v>0</v>
      </c>
      <c r="T56" s="353">
        <v>5</v>
      </c>
      <c r="U56" s="354">
        <v>0</v>
      </c>
      <c r="V56" s="133"/>
    </row>
    <row r="57" spans="1:22" x14ac:dyDescent="0.2">
      <c r="A57" s="183">
        <v>166</v>
      </c>
      <c r="B57" s="344">
        <v>12</v>
      </c>
      <c r="C57" s="345">
        <v>8</v>
      </c>
      <c r="D57" s="346">
        <v>12</v>
      </c>
      <c r="E57" s="344">
        <v>0</v>
      </c>
      <c r="F57" s="347">
        <v>3</v>
      </c>
      <c r="G57" s="345">
        <v>0</v>
      </c>
      <c r="H57" s="198">
        <v>166</v>
      </c>
      <c r="I57" s="348">
        <v>5</v>
      </c>
      <c r="J57" s="349">
        <v>5</v>
      </c>
      <c r="K57" s="348">
        <v>5</v>
      </c>
      <c r="L57" s="349">
        <v>0</v>
      </c>
      <c r="M57" s="350">
        <v>0</v>
      </c>
      <c r="N57" s="348">
        <v>0</v>
      </c>
      <c r="O57" s="200">
        <v>166</v>
      </c>
      <c r="P57" s="351">
        <v>5</v>
      </c>
      <c r="Q57" s="352">
        <v>5</v>
      </c>
      <c r="R57" s="351">
        <v>5</v>
      </c>
      <c r="S57" s="352">
        <v>0</v>
      </c>
      <c r="T57" s="353">
        <v>0</v>
      </c>
      <c r="U57" s="354">
        <v>0</v>
      </c>
      <c r="V57" s="133"/>
    </row>
    <row r="58" spans="1:22" x14ac:dyDescent="0.2">
      <c r="A58" s="183">
        <v>169</v>
      </c>
      <c r="B58" s="344">
        <v>8</v>
      </c>
      <c r="C58" s="345">
        <v>5</v>
      </c>
      <c r="D58" s="346">
        <v>10</v>
      </c>
      <c r="E58" s="344">
        <v>0</v>
      </c>
      <c r="F58" s="347">
        <v>2</v>
      </c>
      <c r="G58" s="345">
        <v>4</v>
      </c>
      <c r="H58" s="198">
        <v>169</v>
      </c>
      <c r="I58" s="348">
        <v>4</v>
      </c>
      <c r="J58" s="349">
        <v>4</v>
      </c>
      <c r="K58" s="348">
        <v>4</v>
      </c>
      <c r="L58" s="349">
        <v>0</v>
      </c>
      <c r="M58" s="350">
        <v>0</v>
      </c>
      <c r="N58" s="348">
        <v>0</v>
      </c>
      <c r="O58" s="200">
        <v>169</v>
      </c>
      <c r="P58" s="351">
        <v>4</v>
      </c>
      <c r="Q58" s="352">
        <v>4</v>
      </c>
      <c r="R58" s="351">
        <v>4</v>
      </c>
      <c r="S58" s="352">
        <v>0</v>
      </c>
      <c r="T58" s="353">
        <v>0</v>
      </c>
      <c r="U58" s="354">
        <v>0</v>
      </c>
      <c r="V58" s="133"/>
    </row>
    <row r="59" spans="1:22" x14ac:dyDescent="0.2">
      <c r="A59" s="183">
        <v>179</v>
      </c>
      <c r="B59" s="344">
        <v>4</v>
      </c>
      <c r="C59" s="345">
        <v>4</v>
      </c>
      <c r="D59" s="346">
        <v>4</v>
      </c>
      <c r="E59" s="344">
        <v>0</v>
      </c>
      <c r="F59" s="347">
        <v>0</v>
      </c>
      <c r="G59" s="345">
        <v>0</v>
      </c>
      <c r="H59" s="198">
        <v>179</v>
      </c>
      <c r="I59" s="348">
        <v>3</v>
      </c>
      <c r="J59" s="349">
        <v>3</v>
      </c>
      <c r="K59" s="348">
        <v>3</v>
      </c>
      <c r="L59" s="349">
        <v>0</v>
      </c>
      <c r="M59" s="350">
        <v>0</v>
      </c>
      <c r="N59" s="348">
        <v>0</v>
      </c>
      <c r="O59" s="200">
        <v>179</v>
      </c>
      <c r="P59" s="351">
        <v>3</v>
      </c>
      <c r="Q59" s="352">
        <v>3</v>
      </c>
      <c r="R59" s="351">
        <v>3</v>
      </c>
      <c r="S59" s="352">
        <v>0</v>
      </c>
      <c r="T59" s="353">
        <v>0</v>
      </c>
      <c r="U59" s="354">
        <v>0</v>
      </c>
      <c r="V59" s="133"/>
    </row>
    <row r="60" spans="1:22" x14ac:dyDescent="0.2">
      <c r="A60" s="183">
        <v>180</v>
      </c>
      <c r="B60" s="344">
        <v>16</v>
      </c>
      <c r="C60" s="345">
        <v>18</v>
      </c>
      <c r="D60" s="346">
        <v>19</v>
      </c>
      <c r="E60" s="344">
        <v>2</v>
      </c>
      <c r="F60" s="347">
        <v>0</v>
      </c>
      <c r="G60" s="345">
        <v>0</v>
      </c>
      <c r="H60" s="198">
        <v>180</v>
      </c>
      <c r="I60" s="348">
        <v>13</v>
      </c>
      <c r="J60" s="349">
        <v>14</v>
      </c>
      <c r="K60" s="348">
        <v>15</v>
      </c>
      <c r="L60" s="349">
        <v>2</v>
      </c>
      <c r="M60" s="350">
        <v>0</v>
      </c>
      <c r="N60" s="348">
        <v>0</v>
      </c>
      <c r="O60" s="200">
        <v>180</v>
      </c>
      <c r="P60" s="351">
        <v>13</v>
      </c>
      <c r="Q60" s="352">
        <v>14</v>
      </c>
      <c r="R60" s="351">
        <v>15</v>
      </c>
      <c r="S60" s="352">
        <v>2</v>
      </c>
      <c r="T60" s="353">
        <v>0</v>
      </c>
      <c r="U60" s="354">
        <v>0</v>
      </c>
      <c r="V60" s="133"/>
    </row>
    <row r="61" spans="1:22" x14ac:dyDescent="0.2">
      <c r="A61" s="183">
        <v>182</v>
      </c>
      <c r="B61" s="344">
        <v>7</v>
      </c>
      <c r="C61" s="345">
        <v>6</v>
      </c>
      <c r="D61" s="346">
        <v>11</v>
      </c>
      <c r="E61" s="344">
        <v>0</v>
      </c>
      <c r="F61" s="347">
        <v>0</v>
      </c>
      <c r="G61" s="345">
        <v>0</v>
      </c>
      <c r="H61" s="198">
        <v>182</v>
      </c>
      <c r="I61" s="348">
        <v>4</v>
      </c>
      <c r="J61" s="349">
        <v>4</v>
      </c>
      <c r="K61" s="348">
        <v>4</v>
      </c>
      <c r="L61" s="349">
        <v>0</v>
      </c>
      <c r="M61" s="350">
        <v>0</v>
      </c>
      <c r="N61" s="348">
        <v>0</v>
      </c>
      <c r="O61" s="200">
        <v>182</v>
      </c>
      <c r="P61" s="351">
        <v>4</v>
      </c>
      <c r="Q61" s="352">
        <v>4</v>
      </c>
      <c r="R61" s="351">
        <v>4</v>
      </c>
      <c r="S61" s="352">
        <v>0</v>
      </c>
      <c r="T61" s="353">
        <v>0</v>
      </c>
      <c r="U61" s="354">
        <v>0</v>
      </c>
      <c r="V61" s="133"/>
    </row>
    <row r="62" spans="1:22" x14ac:dyDescent="0.2">
      <c r="A62" s="183">
        <v>202</v>
      </c>
      <c r="B62" s="344">
        <v>2</v>
      </c>
      <c r="C62" s="345">
        <v>2</v>
      </c>
      <c r="D62" s="346">
        <v>2</v>
      </c>
      <c r="E62" s="344">
        <v>0</v>
      </c>
      <c r="F62" s="347">
        <v>0</v>
      </c>
      <c r="G62" s="345">
        <v>0</v>
      </c>
      <c r="H62" s="198"/>
      <c r="I62" s="348"/>
      <c r="J62" s="349"/>
      <c r="K62" s="348"/>
      <c r="L62" s="349"/>
      <c r="M62" s="350"/>
      <c r="N62" s="348"/>
      <c r="O62" s="200"/>
      <c r="P62" s="351"/>
      <c r="Q62" s="352"/>
      <c r="R62" s="351"/>
      <c r="S62" s="352"/>
      <c r="T62" s="353"/>
      <c r="U62" s="354"/>
      <c r="V62" s="133"/>
    </row>
    <row r="63" spans="1:22" x14ac:dyDescent="0.2">
      <c r="A63" s="183">
        <v>204</v>
      </c>
      <c r="B63" s="344">
        <v>16</v>
      </c>
      <c r="C63" s="345">
        <v>17</v>
      </c>
      <c r="D63" s="346">
        <v>18</v>
      </c>
      <c r="E63" s="344">
        <v>5</v>
      </c>
      <c r="F63" s="347">
        <v>0</v>
      </c>
      <c r="G63" s="345">
        <v>0</v>
      </c>
      <c r="H63" s="198">
        <v>204</v>
      </c>
      <c r="I63" s="348">
        <v>15</v>
      </c>
      <c r="J63" s="349">
        <v>16</v>
      </c>
      <c r="K63" s="348">
        <v>16</v>
      </c>
      <c r="L63" s="349">
        <v>5</v>
      </c>
      <c r="M63" s="350">
        <v>0</v>
      </c>
      <c r="N63" s="348">
        <v>0</v>
      </c>
      <c r="O63" s="200">
        <v>204</v>
      </c>
      <c r="P63" s="351">
        <v>15</v>
      </c>
      <c r="Q63" s="352">
        <v>16</v>
      </c>
      <c r="R63" s="351">
        <v>16</v>
      </c>
      <c r="S63" s="352">
        <v>5</v>
      </c>
      <c r="T63" s="353">
        <v>0</v>
      </c>
      <c r="U63" s="354">
        <v>0</v>
      </c>
      <c r="V63" s="133"/>
    </row>
    <row r="64" spans="1:22" x14ac:dyDescent="0.2">
      <c r="A64" s="183">
        <v>206</v>
      </c>
      <c r="B64" s="344">
        <v>11</v>
      </c>
      <c r="C64" s="345">
        <v>10</v>
      </c>
      <c r="D64" s="346">
        <v>13</v>
      </c>
      <c r="E64" s="344">
        <v>0</v>
      </c>
      <c r="F64" s="347">
        <v>0</v>
      </c>
      <c r="G64" s="345">
        <v>0</v>
      </c>
      <c r="H64" s="198">
        <v>206</v>
      </c>
      <c r="I64" s="348">
        <v>6</v>
      </c>
      <c r="J64" s="349">
        <v>6</v>
      </c>
      <c r="K64" s="348">
        <v>6</v>
      </c>
      <c r="L64" s="349">
        <v>0</v>
      </c>
      <c r="M64" s="350">
        <v>0</v>
      </c>
      <c r="N64" s="348">
        <v>0</v>
      </c>
      <c r="O64" s="200">
        <v>206</v>
      </c>
      <c r="P64" s="351">
        <v>6</v>
      </c>
      <c r="Q64" s="352">
        <v>6</v>
      </c>
      <c r="R64" s="351">
        <v>6</v>
      </c>
      <c r="S64" s="352">
        <v>0</v>
      </c>
      <c r="T64" s="353">
        <v>0</v>
      </c>
      <c r="U64" s="354">
        <v>0</v>
      </c>
      <c r="V64" s="133"/>
    </row>
    <row r="65" spans="1:22" x14ac:dyDescent="0.2">
      <c r="A65" s="183">
        <v>207</v>
      </c>
      <c r="B65" s="344">
        <v>28</v>
      </c>
      <c r="C65" s="345">
        <v>20</v>
      </c>
      <c r="D65" s="346">
        <v>34</v>
      </c>
      <c r="E65" s="344">
        <v>2</v>
      </c>
      <c r="F65" s="347">
        <v>0</v>
      </c>
      <c r="G65" s="345">
        <v>1</v>
      </c>
      <c r="H65" s="198">
        <v>207</v>
      </c>
      <c r="I65" s="348">
        <v>17</v>
      </c>
      <c r="J65" s="349">
        <v>19</v>
      </c>
      <c r="K65" s="348">
        <v>20</v>
      </c>
      <c r="L65" s="349">
        <v>2</v>
      </c>
      <c r="M65" s="350">
        <v>0</v>
      </c>
      <c r="N65" s="348">
        <v>0</v>
      </c>
      <c r="O65" s="200">
        <v>207</v>
      </c>
      <c r="P65" s="351">
        <v>17</v>
      </c>
      <c r="Q65" s="352">
        <v>19</v>
      </c>
      <c r="R65" s="351">
        <v>20</v>
      </c>
      <c r="S65" s="352">
        <v>2</v>
      </c>
      <c r="T65" s="353">
        <v>0</v>
      </c>
      <c r="U65" s="354">
        <v>0</v>
      </c>
      <c r="V65" s="133"/>
    </row>
    <row r="66" spans="1:22" x14ac:dyDescent="0.2">
      <c r="A66" s="183">
        <v>209</v>
      </c>
      <c r="B66" s="344">
        <v>2</v>
      </c>
      <c r="C66" s="345">
        <v>2</v>
      </c>
      <c r="D66" s="346">
        <v>2</v>
      </c>
      <c r="E66" s="344">
        <v>0</v>
      </c>
      <c r="F66" s="347">
        <v>0</v>
      </c>
      <c r="G66" s="345">
        <v>0</v>
      </c>
      <c r="H66" s="198"/>
      <c r="I66" s="348"/>
      <c r="J66" s="349"/>
      <c r="K66" s="348"/>
      <c r="L66" s="349"/>
      <c r="M66" s="350"/>
      <c r="N66" s="348"/>
      <c r="O66" s="200"/>
      <c r="P66" s="351"/>
      <c r="Q66" s="352"/>
      <c r="R66" s="351"/>
      <c r="S66" s="352"/>
      <c r="T66" s="353"/>
      <c r="U66" s="354"/>
      <c r="V66" s="133"/>
    </row>
    <row r="67" spans="1:22" x14ac:dyDescent="0.2">
      <c r="A67" s="183">
        <v>210</v>
      </c>
      <c r="B67" s="344">
        <v>21</v>
      </c>
      <c r="C67" s="345">
        <v>20</v>
      </c>
      <c r="D67" s="346">
        <v>24</v>
      </c>
      <c r="E67" s="344">
        <v>0</v>
      </c>
      <c r="F67" s="347">
        <v>0</v>
      </c>
      <c r="G67" s="345">
        <v>0</v>
      </c>
      <c r="H67" s="198">
        <v>210</v>
      </c>
      <c r="I67" s="348">
        <v>18</v>
      </c>
      <c r="J67" s="349">
        <v>19</v>
      </c>
      <c r="K67" s="348">
        <v>19</v>
      </c>
      <c r="L67" s="349">
        <v>0</v>
      </c>
      <c r="M67" s="350">
        <v>0</v>
      </c>
      <c r="N67" s="348">
        <v>0</v>
      </c>
      <c r="O67" s="200">
        <v>210</v>
      </c>
      <c r="P67" s="351">
        <v>18</v>
      </c>
      <c r="Q67" s="352">
        <v>19</v>
      </c>
      <c r="R67" s="351">
        <v>19</v>
      </c>
      <c r="S67" s="352">
        <v>0</v>
      </c>
      <c r="T67" s="353">
        <v>0</v>
      </c>
      <c r="U67" s="354">
        <v>0</v>
      </c>
      <c r="V67" s="133"/>
    </row>
    <row r="68" spans="1:22" x14ac:dyDescent="0.2">
      <c r="A68" s="183">
        <v>211</v>
      </c>
      <c r="B68" s="344">
        <v>3</v>
      </c>
      <c r="C68" s="345">
        <v>0</v>
      </c>
      <c r="D68" s="346">
        <v>3</v>
      </c>
      <c r="E68" s="344">
        <v>0</v>
      </c>
      <c r="F68" s="347">
        <v>0</v>
      </c>
      <c r="G68" s="345">
        <v>0</v>
      </c>
      <c r="H68" s="198"/>
      <c r="I68" s="348"/>
      <c r="J68" s="349"/>
      <c r="K68" s="348"/>
      <c r="L68" s="349"/>
      <c r="M68" s="350"/>
      <c r="N68" s="348"/>
      <c r="O68" s="200"/>
      <c r="P68" s="351"/>
      <c r="Q68" s="352"/>
      <c r="R68" s="351"/>
      <c r="S68" s="352"/>
      <c r="T68" s="353"/>
      <c r="U68" s="354"/>
      <c r="V68" s="133"/>
    </row>
    <row r="69" spans="1:22" x14ac:dyDescent="0.2">
      <c r="A69" s="183">
        <v>212</v>
      </c>
      <c r="B69" s="344">
        <v>12</v>
      </c>
      <c r="C69" s="345">
        <v>13</v>
      </c>
      <c r="D69" s="346">
        <v>14</v>
      </c>
      <c r="E69" s="344">
        <v>0</v>
      </c>
      <c r="F69" s="347">
        <v>0</v>
      </c>
      <c r="G69" s="345">
        <v>0</v>
      </c>
      <c r="H69" s="198">
        <v>212</v>
      </c>
      <c r="I69" s="348">
        <v>10</v>
      </c>
      <c r="J69" s="349">
        <v>10</v>
      </c>
      <c r="K69" s="348">
        <v>11</v>
      </c>
      <c r="L69" s="349">
        <v>0</v>
      </c>
      <c r="M69" s="350">
        <v>0</v>
      </c>
      <c r="N69" s="348">
        <v>0</v>
      </c>
      <c r="O69" s="200">
        <v>212</v>
      </c>
      <c r="P69" s="351">
        <v>10</v>
      </c>
      <c r="Q69" s="352">
        <v>11</v>
      </c>
      <c r="R69" s="351">
        <v>11</v>
      </c>
      <c r="S69" s="352">
        <v>0</v>
      </c>
      <c r="T69" s="353">
        <v>0</v>
      </c>
      <c r="U69" s="354">
        <v>0</v>
      </c>
      <c r="V69" s="133"/>
    </row>
    <row r="70" spans="1:22" x14ac:dyDescent="0.2">
      <c r="A70" s="183">
        <v>217</v>
      </c>
      <c r="B70" s="344">
        <v>12</v>
      </c>
      <c r="C70" s="345">
        <v>14</v>
      </c>
      <c r="D70" s="346">
        <v>17</v>
      </c>
      <c r="E70" s="344">
        <v>3</v>
      </c>
      <c r="F70" s="347">
        <v>0</v>
      </c>
      <c r="G70" s="345">
        <v>0</v>
      </c>
      <c r="H70" s="198">
        <v>217</v>
      </c>
      <c r="I70" s="348">
        <v>9</v>
      </c>
      <c r="J70" s="349">
        <v>11</v>
      </c>
      <c r="K70" s="348">
        <v>12</v>
      </c>
      <c r="L70" s="349">
        <v>3</v>
      </c>
      <c r="M70" s="350">
        <v>0</v>
      </c>
      <c r="N70" s="348">
        <v>0</v>
      </c>
      <c r="O70" s="200">
        <v>217</v>
      </c>
      <c r="P70" s="351">
        <v>9</v>
      </c>
      <c r="Q70" s="352">
        <v>11</v>
      </c>
      <c r="R70" s="351">
        <v>12</v>
      </c>
      <c r="S70" s="352">
        <v>3</v>
      </c>
      <c r="T70" s="353">
        <v>0</v>
      </c>
      <c r="U70" s="354">
        <v>0</v>
      </c>
      <c r="V70" s="133"/>
    </row>
    <row r="71" spans="1:22" s="23" customFormat="1" x14ac:dyDescent="0.2">
      <c r="A71" s="183">
        <v>222</v>
      </c>
      <c r="B71" s="344">
        <v>3</v>
      </c>
      <c r="C71" s="345">
        <v>3</v>
      </c>
      <c r="D71" s="346">
        <v>3</v>
      </c>
      <c r="E71" s="344">
        <v>0</v>
      </c>
      <c r="F71" s="347">
        <v>0</v>
      </c>
      <c r="G71" s="345">
        <v>0</v>
      </c>
      <c r="H71" s="198">
        <v>222</v>
      </c>
      <c r="I71" s="348">
        <v>3</v>
      </c>
      <c r="J71" s="349">
        <v>3</v>
      </c>
      <c r="K71" s="348">
        <v>3</v>
      </c>
      <c r="L71" s="349">
        <v>0</v>
      </c>
      <c r="M71" s="350">
        <v>0</v>
      </c>
      <c r="N71" s="348">
        <v>0</v>
      </c>
      <c r="O71" s="200">
        <v>222</v>
      </c>
      <c r="P71" s="351">
        <v>3</v>
      </c>
      <c r="Q71" s="352">
        <v>3</v>
      </c>
      <c r="R71" s="351">
        <v>3</v>
      </c>
      <c r="S71" s="352">
        <v>0</v>
      </c>
      <c r="T71" s="353">
        <v>0</v>
      </c>
      <c r="U71" s="354">
        <v>0</v>
      </c>
      <c r="V71" s="133"/>
    </row>
    <row r="72" spans="1:22" s="23" customFormat="1" x14ac:dyDescent="0.2">
      <c r="A72" s="183">
        <v>224</v>
      </c>
      <c r="B72" s="344">
        <v>17</v>
      </c>
      <c r="C72" s="345">
        <v>8</v>
      </c>
      <c r="D72" s="346">
        <v>12</v>
      </c>
      <c r="E72" s="344">
        <v>3</v>
      </c>
      <c r="F72" s="347">
        <v>7</v>
      </c>
      <c r="G72" s="345">
        <v>3</v>
      </c>
      <c r="H72" s="198">
        <v>224</v>
      </c>
      <c r="I72" s="348">
        <v>9</v>
      </c>
      <c r="J72" s="349">
        <v>8</v>
      </c>
      <c r="K72" s="348">
        <v>7</v>
      </c>
      <c r="L72" s="349">
        <v>3</v>
      </c>
      <c r="M72" s="350">
        <v>1</v>
      </c>
      <c r="N72" s="348">
        <v>0</v>
      </c>
      <c r="O72" s="200">
        <v>224</v>
      </c>
      <c r="P72" s="351">
        <v>6</v>
      </c>
      <c r="Q72" s="352">
        <v>6</v>
      </c>
      <c r="R72" s="351">
        <v>9</v>
      </c>
      <c r="S72" s="352">
        <v>3</v>
      </c>
      <c r="T72" s="353">
        <v>0</v>
      </c>
      <c r="U72" s="354">
        <v>1</v>
      </c>
      <c r="V72" s="133"/>
    </row>
    <row r="73" spans="1:22" s="23" customFormat="1" x14ac:dyDescent="0.2">
      <c r="A73" s="183">
        <v>230</v>
      </c>
      <c r="B73" s="344">
        <v>8</v>
      </c>
      <c r="C73" s="345">
        <v>5</v>
      </c>
      <c r="D73" s="346">
        <v>8</v>
      </c>
      <c r="E73" s="344">
        <v>0</v>
      </c>
      <c r="F73" s="347">
        <v>3</v>
      </c>
      <c r="G73" s="345">
        <v>3</v>
      </c>
      <c r="H73" s="198">
        <v>230</v>
      </c>
      <c r="I73" s="348">
        <v>3</v>
      </c>
      <c r="J73" s="349">
        <v>3</v>
      </c>
      <c r="K73" s="348">
        <v>3</v>
      </c>
      <c r="L73" s="349">
        <v>0</v>
      </c>
      <c r="M73" s="350">
        <v>0</v>
      </c>
      <c r="N73" s="348">
        <v>0</v>
      </c>
      <c r="O73" s="200">
        <v>230</v>
      </c>
      <c r="P73" s="351">
        <v>3</v>
      </c>
      <c r="Q73" s="352">
        <v>2</v>
      </c>
      <c r="R73" s="351">
        <v>3</v>
      </c>
      <c r="S73" s="352">
        <v>0</v>
      </c>
      <c r="T73" s="353">
        <v>1</v>
      </c>
      <c r="U73" s="354">
        <v>1</v>
      </c>
      <c r="V73" s="133"/>
    </row>
    <row r="74" spans="1:22" s="23" customFormat="1" x14ac:dyDescent="0.2">
      <c r="A74" s="183">
        <v>233</v>
      </c>
      <c r="B74" s="344">
        <v>13</v>
      </c>
      <c r="C74" s="345">
        <v>14</v>
      </c>
      <c r="D74" s="346">
        <v>14</v>
      </c>
      <c r="E74" s="344">
        <v>3</v>
      </c>
      <c r="F74" s="347">
        <v>0</v>
      </c>
      <c r="G74" s="345">
        <v>0</v>
      </c>
      <c r="H74" s="198">
        <v>233</v>
      </c>
      <c r="I74" s="348">
        <v>12</v>
      </c>
      <c r="J74" s="349">
        <v>14</v>
      </c>
      <c r="K74" s="348">
        <v>14</v>
      </c>
      <c r="L74" s="349">
        <v>3</v>
      </c>
      <c r="M74" s="350">
        <v>0</v>
      </c>
      <c r="N74" s="348">
        <v>0</v>
      </c>
      <c r="O74" s="200">
        <v>233</v>
      </c>
      <c r="P74" s="351">
        <v>12</v>
      </c>
      <c r="Q74" s="352">
        <v>14</v>
      </c>
      <c r="R74" s="351">
        <v>14</v>
      </c>
      <c r="S74" s="352">
        <v>3</v>
      </c>
      <c r="T74" s="353">
        <v>0</v>
      </c>
      <c r="U74" s="354">
        <v>0</v>
      </c>
      <c r="V74" s="133"/>
    </row>
    <row r="75" spans="1:22" s="23" customFormat="1" x14ac:dyDescent="0.2">
      <c r="A75" s="183">
        <v>234</v>
      </c>
      <c r="B75" s="344">
        <v>19</v>
      </c>
      <c r="C75" s="345">
        <v>14</v>
      </c>
      <c r="D75" s="346">
        <v>15</v>
      </c>
      <c r="E75" s="344">
        <v>1</v>
      </c>
      <c r="F75" s="347">
        <v>5</v>
      </c>
      <c r="G75" s="345">
        <v>0</v>
      </c>
      <c r="H75" s="198">
        <v>234</v>
      </c>
      <c r="I75" s="348">
        <v>11</v>
      </c>
      <c r="J75" s="349">
        <v>10</v>
      </c>
      <c r="K75" s="348">
        <v>16</v>
      </c>
      <c r="L75" s="349">
        <v>1</v>
      </c>
      <c r="M75" s="350">
        <v>2</v>
      </c>
      <c r="N75" s="348">
        <v>5</v>
      </c>
      <c r="O75" s="200">
        <v>234</v>
      </c>
      <c r="P75" s="351">
        <v>12</v>
      </c>
      <c r="Q75" s="352">
        <v>11</v>
      </c>
      <c r="R75" s="351">
        <v>17</v>
      </c>
      <c r="S75" s="352">
        <v>1</v>
      </c>
      <c r="T75" s="353">
        <v>1</v>
      </c>
      <c r="U75" s="354">
        <v>7</v>
      </c>
      <c r="V75" s="133"/>
    </row>
    <row r="76" spans="1:22" x14ac:dyDescent="0.2">
      <c r="A76" s="183">
        <v>236</v>
      </c>
      <c r="B76" s="344">
        <v>5</v>
      </c>
      <c r="C76" s="345">
        <v>5</v>
      </c>
      <c r="D76" s="346">
        <v>6</v>
      </c>
      <c r="E76" s="344">
        <v>0</v>
      </c>
      <c r="F76" s="347">
        <v>0</v>
      </c>
      <c r="G76" s="345">
        <v>0</v>
      </c>
      <c r="H76" s="198">
        <v>236</v>
      </c>
      <c r="I76" s="348">
        <v>3</v>
      </c>
      <c r="J76" s="349">
        <v>3</v>
      </c>
      <c r="K76" s="348">
        <v>3</v>
      </c>
      <c r="L76" s="349">
        <v>0</v>
      </c>
      <c r="M76" s="350">
        <v>0</v>
      </c>
      <c r="N76" s="348">
        <v>0</v>
      </c>
      <c r="O76" s="200">
        <v>236</v>
      </c>
      <c r="P76" s="351">
        <v>3</v>
      </c>
      <c r="Q76" s="352">
        <v>3</v>
      </c>
      <c r="R76" s="351">
        <v>3</v>
      </c>
      <c r="S76" s="352">
        <v>0</v>
      </c>
      <c r="T76" s="353">
        <v>0</v>
      </c>
      <c r="U76" s="354">
        <v>0</v>
      </c>
      <c r="V76" s="133"/>
    </row>
    <row r="77" spans="1:22" x14ac:dyDescent="0.2">
      <c r="A77" s="183">
        <v>237</v>
      </c>
      <c r="B77" s="344">
        <v>4</v>
      </c>
      <c r="C77" s="345">
        <v>4</v>
      </c>
      <c r="D77" s="346">
        <v>6</v>
      </c>
      <c r="E77" s="344">
        <v>0</v>
      </c>
      <c r="F77" s="347">
        <v>0</v>
      </c>
      <c r="G77" s="345">
        <v>1</v>
      </c>
      <c r="H77" s="198">
        <v>237</v>
      </c>
      <c r="I77" s="348">
        <v>4</v>
      </c>
      <c r="J77" s="349">
        <v>4</v>
      </c>
      <c r="K77" s="348">
        <v>4</v>
      </c>
      <c r="L77" s="349">
        <v>0</v>
      </c>
      <c r="M77" s="350">
        <v>0</v>
      </c>
      <c r="N77" s="348">
        <v>0</v>
      </c>
      <c r="O77" s="200">
        <v>237</v>
      </c>
      <c r="P77" s="351">
        <v>4</v>
      </c>
      <c r="Q77" s="352">
        <v>4</v>
      </c>
      <c r="R77" s="351">
        <v>4</v>
      </c>
      <c r="S77" s="352">
        <v>0</v>
      </c>
      <c r="T77" s="353">
        <v>0</v>
      </c>
      <c r="U77" s="354">
        <v>0</v>
      </c>
      <c r="V77" s="133"/>
    </row>
    <row r="78" spans="1:22" x14ac:dyDescent="0.2">
      <c r="A78" s="183">
        <v>240</v>
      </c>
      <c r="B78" s="344">
        <v>16</v>
      </c>
      <c r="C78" s="345">
        <v>18</v>
      </c>
      <c r="D78" s="346">
        <v>18</v>
      </c>
      <c r="E78" s="344">
        <v>3</v>
      </c>
      <c r="F78" s="347">
        <v>0</v>
      </c>
      <c r="G78" s="345">
        <v>0</v>
      </c>
      <c r="H78" s="198">
        <v>240</v>
      </c>
      <c r="I78" s="348">
        <v>12</v>
      </c>
      <c r="J78" s="349">
        <v>13</v>
      </c>
      <c r="K78" s="348">
        <v>13</v>
      </c>
      <c r="L78" s="349">
        <v>3</v>
      </c>
      <c r="M78" s="350">
        <v>0</v>
      </c>
      <c r="N78" s="348">
        <v>0</v>
      </c>
      <c r="O78" s="200">
        <v>240</v>
      </c>
      <c r="P78" s="351">
        <v>9</v>
      </c>
      <c r="Q78" s="352">
        <v>11</v>
      </c>
      <c r="R78" s="351">
        <v>11</v>
      </c>
      <c r="S78" s="352">
        <v>3</v>
      </c>
      <c r="T78" s="353">
        <v>0</v>
      </c>
      <c r="U78" s="354">
        <v>0</v>
      </c>
      <c r="V78" s="133"/>
    </row>
    <row r="79" spans="1:22" x14ac:dyDescent="0.2">
      <c r="A79" s="183">
        <v>242</v>
      </c>
      <c r="B79" s="344">
        <v>4</v>
      </c>
      <c r="C79" s="345">
        <v>4</v>
      </c>
      <c r="D79" s="346">
        <v>6</v>
      </c>
      <c r="E79" s="344">
        <v>0</v>
      </c>
      <c r="F79" s="347">
        <v>0</v>
      </c>
      <c r="G79" s="345">
        <v>0</v>
      </c>
      <c r="H79" s="198">
        <v>242</v>
      </c>
      <c r="I79" s="348">
        <v>4</v>
      </c>
      <c r="J79" s="349">
        <v>4</v>
      </c>
      <c r="K79" s="348">
        <v>4</v>
      </c>
      <c r="L79" s="349">
        <v>0</v>
      </c>
      <c r="M79" s="350">
        <v>0</v>
      </c>
      <c r="N79" s="348">
        <v>0</v>
      </c>
      <c r="O79" s="200">
        <v>242</v>
      </c>
      <c r="P79" s="351">
        <v>4</v>
      </c>
      <c r="Q79" s="352">
        <v>4</v>
      </c>
      <c r="R79" s="351">
        <v>4</v>
      </c>
      <c r="S79" s="352">
        <v>0</v>
      </c>
      <c r="T79" s="353">
        <v>0</v>
      </c>
      <c r="U79" s="354">
        <v>0</v>
      </c>
      <c r="V79" s="133"/>
    </row>
    <row r="80" spans="1:22" x14ac:dyDescent="0.2">
      <c r="A80" s="183">
        <v>244</v>
      </c>
      <c r="B80" s="344">
        <v>3</v>
      </c>
      <c r="C80" s="345">
        <v>3</v>
      </c>
      <c r="D80" s="346">
        <v>7</v>
      </c>
      <c r="E80" s="344">
        <v>0</v>
      </c>
      <c r="F80" s="347">
        <v>0</v>
      </c>
      <c r="G80" s="345">
        <v>1</v>
      </c>
      <c r="H80" s="198">
        <v>244</v>
      </c>
      <c r="I80" s="348">
        <v>2</v>
      </c>
      <c r="J80" s="349">
        <v>2</v>
      </c>
      <c r="K80" s="348">
        <v>2</v>
      </c>
      <c r="L80" s="349">
        <v>0</v>
      </c>
      <c r="M80" s="350">
        <v>0</v>
      </c>
      <c r="N80" s="348">
        <v>0</v>
      </c>
      <c r="O80" s="200">
        <v>244</v>
      </c>
      <c r="P80" s="351">
        <v>2</v>
      </c>
      <c r="Q80" s="352">
        <v>2</v>
      </c>
      <c r="R80" s="351">
        <v>2</v>
      </c>
      <c r="S80" s="352">
        <v>0</v>
      </c>
      <c r="T80" s="353">
        <v>0</v>
      </c>
      <c r="U80" s="354">
        <v>0</v>
      </c>
      <c r="V80" s="133"/>
    </row>
    <row r="81" spans="1:22" x14ac:dyDescent="0.2">
      <c r="A81" s="183">
        <v>246</v>
      </c>
      <c r="B81" s="344">
        <v>8</v>
      </c>
      <c r="C81" s="345">
        <v>4</v>
      </c>
      <c r="D81" s="346">
        <v>4</v>
      </c>
      <c r="E81" s="344">
        <v>2</v>
      </c>
      <c r="F81" s="347">
        <v>3</v>
      </c>
      <c r="G81" s="345">
        <v>0</v>
      </c>
      <c r="H81" s="198">
        <v>246</v>
      </c>
      <c r="I81" s="348">
        <v>5</v>
      </c>
      <c r="J81" s="349">
        <v>3</v>
      </c>
      <c r="K81" s="348">
        <v>5</v>
      </c>
      <c r="L81" s="349">
        <v>2</v>
      </c>
      <c r="M81" s="350">
        <v>2</v>
      </c>
      <c r="N81" s="348">
        <v>2</v>
      </c>
      <c r="O81" s="200">
        <v>246</v>
      </c>
      <c r="P81" s="351">
        <v>5</v>
      </c>
      <c r="Q81" s="352">
        <v>3</v>
      </c>
      <c r="R81" s="351">
        <v>5</v>
      </c>
      <c r="S81" s="352">
        <v>2</v>
      </c>
      <c r="T81" s="353">
        <v>2</v>
      </c>
      <c r="U81" s="354">
        <v>2</v>
      </c>
      <c r="V81" s="133"/>
    </row>
    <row r="82" spans="1:22" x14ac:dyDescent="0.2">
      <c r="A82" s="183">
        <v>251</v>
      </c>
      <c r="B82" s="344">
        <v>22</v>
      </c>
      <c r="C82" s="345">
        <v>20</v>
      </c>
      <c r="D82" s="346">
        <v>23</v>
      </c>
      <c r="E82" s="344">
        <v>2</v>
      </c>
      <c r="F82" s="347">
        <v>1</v>
      </c>
      <c r="G82" s="345">
        <v>1</v>
      </c>
      <c r="H82" s="198">
        <v>251</v>
      </c>
      <c r="I82" s="348">
        <v>17</v>
      </c>
      <c r="J82" s="349">
        <v>18</v>
      </c>
      <c r="K82" s="348">
        <v>18</v>
      </c>
      <c r="L82" s="349">
        <v>2</v>
      </c>
      <c r="M82" s="350">
        <v>0</v>
      </c>
      <c r="N82" s="348">
        <v>0</v>
      </c>
      <c r="O82" s="200">
        <v>251</v>
      </c>
      <c r="P82" s="351">
        <v>17</v>
      </c>
      <c r="Q82" s="352">
        <v>18</v>
      </c>
      <c r="R82" s="351">
        <v>18</v>
      </c>
      <c r="S82" s="352">
        <v>2</v>
      </c>
      <c r="T82" s="353">
        <v>0</v>
      </c>
      <c r="U82" s="354">
        <v>0</v>
      </c>
      <c r="V82" s="133"/>
    </row>
    <row r="83" spans="1:22" s="23" customFormat="1" x14ac:dyDescent="0.2">
      <c r="A83" s="183">
        <v>258</v>
      </c>
      <c r="B83" s="344">
        <v>5</v>
      </c>
      <c r="C83" s="345">
        <v>5</v>
      </c>
      <c r="D83" s="346">
        <v>5</v>
      </c>
      <c r="E83" s="344">
        <v>0</v>
      </c>
      <c r="F83" s="347">
        <v>0</v>
      </c>
      <c r="G83" s="345">
        <v>0</v>
      </c>
      <c r="H83" s="198">
        <v>258</v>
      </c>
      <c r="I83" s="348">
        <v>4</v>
      </c>
      <c r="J83" s="349">
        <v>4</v>
      </c>
      <c r="K83" s="348">
        <v>4</v>
      </c>
      <c r="L83" s="349">
        <v>0</v>
      </c>
      <c r="M83" s="350">
        <v>0</v>
      </c>
      <c r="N83" s="348">
        <v>0</v>
      </c>
      <c r="O83" s="200">
        <v>258</v>
      </c>
      <c r="P83" s="351">
        <v>4</v>
      </c>
      <c r="Q83" s="352">
        <v>4</v>
      </c>
      <c r="R83" s="351">
        <v>4</v>
      </c>
      <c r="S83" s="352">
        <v>0</v>
      </c>
      <c r="T83" s="353">
        <v>0</v>
      </c>
      <c r="U83" s="354">
        <v>0</v>
      </c>
      <c r="V83" s="133"/>
    </row>
    <row r="84" spans="1:22" x14ac:dyDescent="0.2">
      <c r="A84" s="183">
        <v>260</v>
      </c>
      <c r="B84" s="344">
        <v>17</v>
      </c>
      <c r="C84" s="345">
        <v>19</v>
      </c>
      <c r="D84" s="346">
        <v>19</v>
      </c>
      <c r="E84" s="344">
        <v>0</v>
      </c>
      <c r="F84" s="347">
        <v>0</v>
      </c>
      <c r="G84" s="345">
        <v>0</v>
      </c>
      <c r="H84" s="198">
        <v>260</v>
      </c>
      <c r="I84" s="348">
        <v>12</v>
      </c>
      <c r="J84" s="349">
        <v>13</v>
      </c>
      <c r="K84" s="348">
        <v>13</v>
      </c>
      <c r="L84" s="349">
        <v>0</v>
      </c>
      <c r="M84" s="350">
        <v>0</v>
      </c>
      <c r="N84" s="348">
        <v>0</v>
      </c>
      <c r="O84" s="200">
        <v>260</v>
      </c>
      <c r="P84" s="351">
        <v>12</v>
      </c>
      <c r="Q84" s="352">
        <v>13</v>
      </c>
      <c r="R84" s="351">
        <v>13</v>
      </c>
      <c r="S84" s="352">
        <v>0</v>
      </c>
      <c r="T84" s="353">
        <v>0</v>
      </c>
      <c r="U84" s="354">
        <v>0</v>
      </c>
      <c r="V84" s="133"/>
    </row>
    <row r="85" spans="1:22" x14ac:dyDescent="0.2">
      <c r="A85" s="183">
        <v>265</v>
      </c>
      <c r="B85" s="344">
        <v>3</v>
      </c>
      <c r="C85" s="345">
        <v>3</v>
      </c>
      <c r="D85" s="346">
        <v>3</v>
      </c>
      <c r="E85" s="344">
        <v>0</v>
      </c>
      <c r="F85" s="347">
        <v>0</v>
      </c>
      <c r="G85" s="345">
        <v>0</v>
      </c>
      <c r="H85" s="198">
        <v>265</v>
      </c>
      <c r="I85" s="348">
        <v>3</v>
      </c>
      <c r="J85" s="349">
        <v>3</v>
      </c>
      <c r="K85" s="348">
        <v>3</v>
      </c>
      <c r="L85" s="349">
        <v>0</v>
      </c>
      <c r="M85" s="350">
        <v>0</v>
      </c>
      <c r="N85" s="348">
        <v>0</v>
      </c>
      <c r="O85" s="200">
        <v>265</v>
      </c>
      <c r="P85" s="351">
        <v>3</v>
      </c>
      <c r="Q85" s="352">
        <v>3</v>
      </c>
      <c r="R85" s="351">
        <v>3</v>
      </c>
      <c r="S85" s="352">
        <v>0</v>
      </c>
      <c r="T85" s="353">
        <v>0</v>
      </c>
      <c r="U85" s="354">
        <v>0</v>
      </c>
      <c r="V85" s="133"/>
    </row>
    <row r="86" spans="1:22" x14ac:dyDescent="0.2">
      <c r="A86" s="183">
        <v>267</v>
      </c>
      <c r="B86" s="344">
        <v>4</v>
      </c>
      <c r="C86" s="345">
        <v>2</v>
      </c>
      <c r="D86" s="346">
        <v>4</v>
      </c>
      <c r="E86" s="344">
        <v>0</v>
      </c>
      <c r="F86" s="347">
        <v>2</v>
      </c>
      <c r="G86" s="345">
        <v>0</v>
      </c>
      <c r="H86" s="198">
        <v>267</v>
      </c>
      <c r="I86" s="348">
        <v>3</v>
      </c>
      <c r="J86" s="349">
        <v>2</v>
      </c>
      <c r="K86" s="348">
        <v>2</v>
      </c>
      <c r="L86" s="349">
        <v>0</v>
      </c>
      <c r="M86" s="350">
        <v>1</v>
      </c>
      <c r="N86" s="348">
        <v>0</v>
      </c>
      <c r="O86" s="200">
        <v>267</v>
      </c>
      <c r="P86" s="351">
        <v>3</v>
      </c>
      <c r="Q86" s="352">
        <v>2</v>
      </c>
      <c r="R86" s="351">
        <v>2</v>
      </c>
      <c r="S86" s="352">
        <v>0</v>
      </c>
      <c r="T86" s="353">
        <v>1</v>
      </c>
      <c r="U86" s="354">
        <v>0</v>
      </c>
      <c r="V86" s="133"/>
    </row>
    <row r="87" spans="1:22" x14ac:dyDescent="0.2">
      <c r="A87" s="183">
        <v>268</v>
      </c>
      <c r="B87" s="344">
        <v>2</v>
      </c>
      <c r="C87" s="345">
        <v>2</v>
      </c>
      <c r="D87" s="346">
        <v>2</v>
      </c>
      <c r="E87" s="344">
        <v>0</v>
      </c>
      <c r="F87" s="347">
        <v>0</v>
      </c>
      <c r="G87" s="345">
        <v>0</v>
      </c>
      <c r="H87" s="198">
        <v>268</v>
      </c>
      <c r="I87" s="348">
        <v>2</v>
      </c>
      <c r="J87" s="349">
        <v>2</v>
      </c>
      <c r="K87" s="348">
        <v>2</v>
      </c>
      <c r="L87" s="349">
        <v>0</v>
      </c>
      <c r="M87" s="350">
        <v>1</v>
      </c>
      <c r="N87" s="348">
        <v>0</v>
      </c>
      <c r="O87" s="200">
        <v>268</v>
      </c>
      <c r="P87" s="351">
        <v>2</v>
      </c>
      <c r="Q87" s="352">
        <v>2</v>
      </c>
      <c r="R87" s="351">
        <v>2</v>
      </c>
      <c r="S87" s="352">
        <v>0</v>
      </c>
      <c r="T87" s="353">
        <v>1</v>
      </c>
      <c r="U87" s="354">
        <v>0</v>
      </c>
      <c r="V87" s="133"/>
    </row>
    <row r="88" spans="1:22" x14ac:dyDescent="0.2">
      <c r="A88" s="183">
        <v>287</v>
      </c>
      <c r="B88" s="344">
        <v>3</v>
      </c>
      <c r="C88" s="345">
        <v>3</v>
      </c>
      <c r="D88" s="346">
        <v>3</v>
      </c>
      <c r="E88" s="344">
        <v>0</v>
      </c>
      <c r="F88" s="347">
        <v>0</v>
      </c>
      <c r="G88" s="345">
        <v>0</v>
      </c>
      <c r="H88" s="198">
        <v>287</v>
      </c>
      <c r="I88" s="348">
        <v>1</v>
      </c>
      <c r="J88" s="349">
        <v>1</v>
      </c>
      <c r="K88" s="348">
        <v>1</v>
      </c>
      <c r="L88" s="349">
        <v>0</v>
      </c>
      <c r="M88" s="350">
        <v>0</v>
      </c>
      <c r="N88" s="348">
        <v>0</v>
      </c>
      <c r="O88" s="200">
        <v>287</v>
      </c>
      <c r="P88" s="351">
        <v>1</v>
      </c>
      <c r="Q88" s="352">
        <v>1</v>
      </c>
      <c r="R88" s="351">
        <v>1</v>
      </c>
      <c r="S88" s="352">
        <v>0</v>
      </c>
      <c r="T88" s="353">
        <v>0</v>
      </c>
      <c r="U88" s="354">
        <v>0</v>
      </c>
      <c r="V88" s="133"/>
    </row>
    <row r="89" spans="1:22" x14ac:dyDescent="0.2">
      <c r="A89" s="183">
        <v>294</v>
      </c>
      <c r="B89" s="344">
        <v>11</v>
      </c>
      <c r="C89" s="345">
        <v>5</v>
      </c>
      <c r="D89" s="346">
        <v>9</v>
      </c>
      <c r="E89" s="344">
        <v>0</v>
      </c>
      <c r="F89" s="347">
        <v>7</v>
      </c>
      <c r="G89" s="345">
        <v>3</v>
      </c>
      <c r="H89" s="198">
        <v>294</v>
      </c>
      <c r="I89" s="348">
        <v>5</v>
      </c>
      <c r="J89" s="349">
        <v>4</v>
      </c>
      <c r="K89" s="348">
        <v>12</v>
      </c>
      <c r="L89" s="349">
        <v>0</v>
      </c>
      <c r="M89" s="350">
        <v>1</v>
      </c>
      <c r="N89" s="348">
        <v>7</v>
      </c>
      <c r="O89" s="200">
        <v>294</v>
      </c>
      <c r="P89" s="351">
        <v>5</v>
      </c>
      <c r="Q89" s="352">
        <v>5</v>
      </c>
      <c r="R89" s="351">
        <v>14</v>
      </c>
      <c r="S89" s="352">
        <v>0</v>
      </c>
      <c r="T89" s="353">
        <v>0</v>
      </c>
      <c r="U89" s="354">
        <v>8</v>
      </c>
      <c r="V89" s="133"/>
    </row>
    <row r="90" spans="1:22" x14ac:dyDescent="0.2">
      <c r="A90" s="183">
        <v>344</v>
      </c>
      <c r="B90" s="344">
        <v>7</v>
      </c>
      <c r="C90" s="345">
        <v>3</v>
      </c>
      <c r="D90" s="346">
        <v>4</v>
      </c>
      <c r="E90" s="344">
        <v>0</v>
      </c>
      <c r="F90" s="347">
        <v>4</v>
      </c>
      <c r="G90" s="345">
        <v>0</v>
      </c>
      <c r="H90" s="198">
        <v>344</v>
      </c>
      <c r="I90" s="348">
        <v>5</v>
      </c>
      <c r="J90" s="349">
        <v>2</v>
      </c>
      <c r="K90" s="348">
        <v>5</v>
      </c>
      <c r="L90" s="349">
        <v>0</v>
      </c>
      <c r="M90" s="350">
        <v>3</v>
      </c>
      <c r="N90" s="348">
        <v>3</v>
      </c>
      <c r="O90" s="200">
        <v>344</v>
      </c>
      <c r="P90" s="351">
        <v>5</v>
      </c>
      <c r="Q90" s="352">
        <v>2</v>
      </c>
      <c r="R90" s="351">
        <v>5</v>
      </c>
      <c r="S90" s="352">
        <v>0</v>
      </c>
      <c r="T90" s="353">
        <v>3</v>
      </c>
      <c r="U90" s="354">
        <v>3</v>
      </c>
      <c r="V90" s="133"/>
    </row>
    <row r="91" spans="1:22" x14ac:dyDescent="0.2">
      <c r="A91" s="183">
        <v>460</v>
      </c>
      <c r="B91" s="344">
        <v>11</v>
      </c>
      <c r="C91" s="345">
        <v>7</v>
      </c>
      <c r="D91" s="346">
        <v>12</v>
      </c>
      <c r="E91" s="344">
        <v>0</v>
      </c>
      <c r="F91" s="347">
        <v>1</v>
      </c>
      <c r="G91" s="345">
        <v>0</v>
      </c>
      <c r="H91" s="198">
        <v>460</v>
      </c>
      <c r="I91" s="348">
        <v>8</v>
      </c>
      <c r="J91" s="349">
        <v>7</v>
      </c>
      <c r="K91" s="348">
        <v>7</v>
      </c>
      <c r="L91" s="349">
        <v>0</v>
      </c>
      <c r="M91" s="350">
        <v>1</v>
      </c>
      <c r="N91" s="348">
        <v>0</v>
      </c>
      <c r="O91" s="200">
        <v>460</v>
      </c>
      <c r="P91" s="351">
        <v>8</v>
      </c>
      <c r="Q91" s="352">
        <v>7</v>
      </c>
      <c r="R91" s="351">
        <v>7</v>
      </c>
      <c r="S91" s="352">
        <v>0</v>
      </c>
      <c r="T91" s="353">
        <v>1</v>
      </c>
      <c r="U91" s="354">
        <v>0</v>
      </c>
      <c r="V91" s="133"/>
    </row>
    <row r="92" spans="1:22" x14ac:dyDescent="0.2">
      <c r="A92" s="183">
        <v>487</v>
      </c>
      <c r="B92" s="344">
        <v>8</v>
      </c>
      <c r="C92" s="345">
        <v>3</v>
      </c>
      <c r="D92" s="346">
        <v>7</v>
      </c>
      <c r="E92" s="344">
        <v>0</v>
      </c>
      <c r="F92" s="347">
        <v>0</v>
      </c>
      <c r="G92" s="345">
        <v>0</v>
      </c>
      <c r="H92" s="198">
        <v>487</v>
      </c>
      <c r="I92" s="348">
        <v>2</v>
      </c>
      <c r="J92" s="349">
        <v>2</v>
      </c>
      <c r="K92" s="348">
        <v>2</v>
      </c>
      <c r="L92" s="349">
        <v>0</v>
      </c>
      <c r="M92" s="350">
        <v>0</v>
      </c>
      <c r="N92" s="348">
        <v>0</v>
      </c>
      <c r="O92" s="200">
        <v>487</v>
      </c>
      <c r="P92" s="351">
        <v>2</v>
      </c>
      <c r="Q92" s="352">
        <v>2</v>
      </c>
      <c r="R92" s="351">
        <v>2</v>
      </c>
      <c r="S92" s="352">
        <v>0</v>
      </c>
      <c r="T92" s="353">
        <v>0</v>
      </c>
      <c r="U92" s="354">
        <v>0</v>
      </c>
      <c r="V92" s="133"/>
    </row>
    <row r="93" spans="1:22" x14ac:dyDescent="0.2">
      <c r="A93" s="183">
        <v>534</v>
      </c>
      <c r="B93" s="344">
        <v>6</v>
      </c>
      <c r="C93" s="345">
        <v>3</v>
      </c>
      <c r="D93" s="346">
        <v>6</v>
      </c>
      <c r="E93" s="344">
        <v>0</v>
      </c>
      <c r="F93" s="347">
        <v>0</v>
      </c>
      <c r="G93" s="345">
        <v>0</v>
      </c>
      <c r="H93" s="198">
        <v>534</v>
      </c>
      <c r="I93" s="348">
        <v>3</v>
      </c>
      <c r="J93" s="349">
        <v>3</v>
      </c>
      <c r="K93" s="348">
        <v>5</v>
      </c>
      <c r="L93" s="349">
        <v>0</v>
      </c>
      <c r="M93" s="350">
        <v>0</v>
      </c>
      <c r="N93" s="348">
        <v>0</v>
      </c>
      <c r="O93" s="200">
        <v>534</v>
      </c>
      <c r="P93" s="351">
        <v>3</v>
      </c>
      <c r="Q93" s="352">
        <v>3</v>
      </c>
      <c r="R93" s="351">
        <v>5</v>
      </c>
      <c r="S93" s="352">
        <v>0</v>
      </c>
      <c r="T93" s="353">
        <v>0</v>
      </c>
      <c r="U93" s="354">
        <v>0</v>
      </c>
      <c r="V93" s="133"/>
    </row>
    <row r="94" spans="1:22" x14ac:dyDescent="0.2">
      <c r="A94" s="183">
        <v>550</v>
      </c>
      <c r="B94" s="344">
        <v>3</v>
      </c>
      <c r="C94" s="345">
        <v>2</v>
      </c>
      <c r="D94" s="346">
        <v>3</v>
      </c>
      <c r="E94" s="344">
        <v>0</v>
      </c>
      <c r="F94" s="347">
        <v>1</v>
      </c>
      <c r="G94" s="345">
        <v>0</v>
      </c>
      <c r="H94" s="198">
        <v>550</v>
      </c>
      <c r="I94" s="348">
        <v>2</v>
      </c>
      <c r="J94" s="349">
        <v>2</v>
      </c>
      <c r="K94" s="348">
        <v>2</v>
      </c>
      <c r="L94" s="349">
        <v>0</v>
      </c>
      <c r="M94" s="350">
        <v>0</v>
      </c>
      <c r="N94" s="348">
        <v>0</v>
      </c>
      <c r="O94" s="200">
        <v>550</v>
      </c>
      <c r="P94" s="351">
        <v>2</v>
      </c>
      <c r="Q94" s="352">
        <v>2</v>
      </c>
      <c r="R94" s="351">
        <v>2</v>
      </c>
      <c r="S94" s="352">
        <v>0</v>
      </c>
      <c r="T94" s="353">
        <v>0</v>
      </c>
      <c r="U94" s="354">
        <v>0</v>
      </c>
      <c r="V94" s="133"/>
    </row>
    <row r="95" spans="1:22" x14ac:dyDescent="0.2">
      <c r="A95" s="183">
        <v>601</v>
      </c>
      <c r="B95" s="344">
        <v>2</v>
      </c>
      <c r="C95" s="345">
        <v>2</v>
      </c>
      <c r="D95" s="346">
        <v>3</v>
      </c>
      <c r="E95" s="344">
        <v>0</v>
      </c>
      <c r="F95" s="347">
        <v>0</v>
      </c>
      <c r="G95" s="345">
        <v>0</v>
      </c>
      <c r="H95" s="198">
        <v>601</v>
      </c>
      <c r="I95" s="348">
        <v>2</v>
      </c>
      <c r="J95" s="349">
        <v>2</v>
      </c>
      <c r="K95" s="348">
        <v>3</v>
      </c>
      <c r="L95" s="349">
        <v>0</v>
      </c>
      <c r="M95" s="350">
        <v>0</v>
      </c>
      <c r="N95" s="348">
        <v>0</v>
      </c>
      <c r="O95" s="200">
        <v>601</v>
      </c>
      <c r="P95" s="351">
        <v>2</v>
      </c>
      <c r="Q95" s="352">
        <v>2</v>
      </c>
      <c r="R95" s="351">
        <v>3</v>
      </c>
      <c r="S95" s="352">
        <v>0</v>
      </c>
      <c r="T95" s="353">
        <v>0</v>
      </c>
      <c r="U95" s="354">
        <v>0</v>
      </c>
      <c r="V95" s="133"/>
    </row>
    <row r="96" spans="1:22" x14ac:dyDescent="0.2">
      <c r="A96" s="183">
        <v>602</v>
      </c>
      <c r="B96" s="344">
        <v>4</v>
      </c>
      <c r="C96" s="345">
        <v>3</v>
      </c>
      <c r="D96" s="346">
        <v>9</v>
      </c>
      <c r="E96" s="344">
        <v>0</v>
      </c>
      <c r="F96" s="347">
        <v>0</v>
      </c>
      <c r="G96" s="345">
        <v>0</v>
      </c>
      <c r="H96" s="198">
        <v>602</v>
      </c>
      <c r="I96" s="348">
        <v>3</v>
      </c>
      <c r="J96" s="349">
        <v>2</v>
      </c>
      <c r="K96" s="348">
        <v>3</v>
      </c>
      <c r="L96" s="349">
        <v>0</v>
      </c>
      <c r="M96" s="350">
        <v>1</v>
      </c>
      <c r="N96" s="348">
        <v>0</v>
      </c>
      <c r="O96" s="200">
        <v>602</v>
      </c>
      <c r="P96" s="351">
        <v>3</v>
      </c>
      <c r="Q96" s="352">
        <v>2</v>
      </c>
      <c r="R96" s="351">
        <v>3</v>
      </c>
      <c r="S96" s="352">
        <v>0</v>
      </c>
      <c r="T96" s="353">
        <v>1</v>
      </c>
      <c r="U96" s="354">
        <v>0</v>
      </c>
      <c r="V96" s="133"/>
    </row>
    <row r="97" spans="1:22" x14ac:dyDescent="0.2">
      <c r="A97" s="183">
        <v>611</v>
      </c>
      <c r="B97" s="344">
        <v>3</v>
      </c>
      <c r="C97" s="345">
        <v>3</v>
      </c>
      <c r="D97" s="346">
        <v>3</v>
      </c>
      <c r="E97" s="344">
        <v>0</v>
      </c>
      <c r="F97" s="347">
        <v>0</v>
      </c>
      <c r="G97" s="345">
        <v>0</v>
      </c>
      <c r="H97" s="198">
        <v>611</v>
      </c>
      <c r="I97" s="348">
        <v>3</v>
      </c>
      <c r="J97" s="349">
        <v>3</v>
      </c>
      <c r="K97" s="348">
        <v>3</v>
      </c>
      <c r="L97" s="349">
        <v>0</v>
      </c>
      <c r="M97" s="350">
        <v>0</v>
      </c>
      <c r="N97" s="348">
        <v>0</v>
      </c>
      <c r="O97" s="200">
        <v>611</v>
      </c>
      <c r="P97" s="351">
        <v>3</v>
      </c>
      <c r="Q97" s="352">
        <v>3</v>
      </c>
      <c r="R97" s="351">
        <v>3</v>
      </c>
      <c r="S97" s="352">
        <v>0</v>
      </c>
      <c r="T97" s="353">
        <v>0</v>
      </c>
      <c r="U97" s="354">
        <v>0</v>
      </c>
      <c r="V97" s="133"/>
    </row>
    <row r="98" spans="1:22" x14ac:dyDescent="0.2">
      <c r="A98" s="183">
        <v>617</v>
      </c>
      <c r="B98" s="344">
        <v>2</v>
      </c>
      <c r="C98" s="345">
        <v>2</v>
      </c>
      <c r="D98" s="346">
        <v>2</v>
      </c>
      <c r="E98" s="344">
        <v>0</v>
      </c>
      <c r="F98" s="347">
        <v>0</v>
      </c>
      <c r="G98" s="345">
        <v>0</v>
      </c>
      <c r="H98" s="198">
        <v>617</v>
      </c>
      <c r="I98" s="348">
        <v>2</v>
      </c>
      <c r="J98" s="349">
        <v>2</v>
      </c>
      <c r="K98" s="348">
        <v>2</v>
      </c>
      <c r="L98" s="349">
        <v>0</v>
      </c>
      <c r="M98" s="350">
        <v>0</v>
      </c>
      <c r="N98" s="348">
        <v>0</v>
      </c>
      <c r="O98" s="200">
        <v>617</v>
      </c>
      <c r="P98" s="351">
        <v>2</v>
      </c>
      <c r="Q98" s="352">
        <v>2</v>
      </c>
      <c r="R98" s="351">
        <v>2</v>
      </c>
      <c r="S98" s="352">
        <v>0</v>
      </c>
      <c r="T98" s="353">
        <v>0</v>
      </c>
      <c r="U98" s="354">
        <v>0</v>
      </c>
      <c r="V98" s="133"/>
    </row>
    <row r="99" spans="1:22" x14ac:dyDescent="0.2">
      <c r="A99" s="183">
        <v>660</v>
      </c>
      <c r="B99" s="344">
        <v>2</v>
      </c>
      <c r="C99" s="345">
        <v>2</v>
      </c>
      <c r="D99" s="346">
        <v>3</v>
      </c>
      <c r="E99" s="344">
        <v>0</v>
      </c>
      <c r="F99" s="347">
        <v>0</v>
      </c>
      <c r="G99" s="345">
        <v>0</v>
      </c>
      <c r="H99" s="198">
        <v>660</v>
      </c>
      <c r="I99" s="348">
        <v>2</v>
      </c>
      <c r="J99" s="349">
        <v>2</v>
      </c>
      <c r="K99" s="348">
        <v>3</v>
      </c>
      <c r="L99" s="349">
        <v>0</v>
      </c>
      <c r="M99" s="350">
        <v>0</v>
      </c>
      <c r="N99" s="348">
        <v>0</v>
      </c>
      <c r="O99" s="200">
        <v>660</v>
      </c>
      <c r="P99" s="351">
        <v>2</v>
      </c>
      <c r="Q99" s="352">
        <v>2</v>
      </c>
      <c r="R99" s="351">
        <v>3</v>
      </c>
      <c r="S99" s="352">
        <v>0</v>
      </c>
      <c r="T99" s="353">
        <v>0</v>
      </c>
      <c r="U99" s="354">
        <v>0</v>
      </c>
      <c r="V99" s="133"/>
    </row>
    <row r="100" spans="1:22" x14ac:dyDescent="0.2">
      <c r="A100" s="183">
        <v>662</v>
      </c>
      <c r="B100" s="344">
        <v>3</v>
      </c>
      <c r="C100" s="345">
        <v>3</v>
      </c>
      <c r="D100" s="346">
        <v>5</v>
      </c>
      <c r="E100" s="344">
        <v>0</v>
      </c>
      <c r="F100" s="347">
        <v>0</v>
      </c>
      <c r="G100" s="345">
        <v>0</v>
      </c>
      <c r="H100" s="198">
        <v>662</v>
      </c>
      <c r="I100" s="348">
        <v>3</v>
      </c>
      <c r="J100" s="349">
        <v>3</v>
      </c>
      <c r="K100" s="348">
        <v>5</v>
      </c>
      <c r="L100" s="349">
        <v>0</v>
      </c>
      <c r="M100" s="350">
        <v>0</v>
      </c>
      <c r="N100" s="348">
        <v>0</v>
      </c>
      <c r="O100" s="200">
        <v>662</v>
      </c>
      <c r="P100" s="351">
        <v>3</v>
      </c>
      <c r="Q100" s="352">
        <v>3</v>
      </c>
      <c r="R100" s="351">
        <v>5</v>
      </c>
      <c r="S100" s="352">
        <v>0</v>
      </c>
      <c r="T100" s="353">
        <v>0</v>
      </c>
      <c r="U100" s="354">
        <v>0</v>
      </c>
      <c r="V100" s="133"/>
    </row>
    <row r="101" spans="1:22" x14ac:dyDescent="0.2">
      <c r="A101" s="183">
        <v>665</v>
      </c>
      <c r="B101" s="344">
        <v>1</v>
      </c>
      <c r="C101" s="345">
        <v>1</v>
      </c>
      <c r="D101" s="346">
        <v>1</v>
      </c>
      <c r="E101" s="344">
        <v>0</v>
      </c>
      <c r="F101" s="347">
        <v>0</v>
      </c>
      <c r="G101" s="345">
        <v>0</v>
      </c>
      <c r="H101" s="198">
        <v>665</v>
      </c>
      <c r="I101" s="348">
        <v>1</v>
      </c>
      <c r="J101" s="349">
        <v>1</v>
      </c>
      <c r="K101" s="348">
        <v>1</v>
      </c>
      <c r="L101" s="349">
        <v>0</v>
      </c>
      <c r="M101" s="350">
        <v>0</v>
      </c>
      <c r="N101" s="348">
        <v>0</v>
      </c>
      <c r="O101" s="200">
        <v>665</v>
      </c>
      <c r="P101" s="351">
        <v>1</v>
      </c>
      <c r="Q101" s="352">
        <v>1</v>
      </c>
      <c r="R101" s="351">
        <v>1</v>
      </c>
      <c r="S101" s="352">
        <v>0</v>
      </c>
      <c r="T101" s="353">
        <v>0</v>
      </c>
      <c r="U101" s="354">
        <v>0</v>
      </c>
      <c r="V101" s="133"/>
    </row>
    <row r="102" spans="1:22" ht="13.5" customHeight="1" x14ac:dyDescent="0.2">
      <c r="A102" s="183">
        <v>686</v>
      </c>
      <c r="B102" s="344">
        <v>1</v>
      </c>
      <c r="C102" s="345">
        <v>1</v>
      </c>
      <c r="D102" s="346">
        <v>1</v>
      </c>
      <c r="E102" s="344">
        <v>0</v>
      </c>
      <c r="F102" s="347">
        <v>0</v>
      </c>
      <c r="G102" s="345">
        <v>0</v>
      </c>
      <c r="H102" s="198">
        <v>686</v>
      </c>
      <c r="I102" s="348">
        <v>1</v>
      </c>
      <c r="J102" s="349">
        <v>1</v>
      </c>
      <c r="K102" s="348">
        <v>2</v>
      </c>
      <c r="L102" s="349">
        <v>0</v>
      </c>
      <c r="M102" s="350">
        <v>0</v>
      </c>
      <c r="N102" s="348">
        <v>0</v>
      </c>
      <c r="O102" s="200">
        <v>686</v>
      </c>
      <c r="P102" s="351">
        <v>1</v>
      </c>
      <c r="Q102" s="352">
        <v>1</v>
      </c>
      <c r="R102" s="351">
        <v>2</v>
      </c>
      <c r="S102" s="352">
        <v>0</v>
      </c>
      <c r="T102" s="353">
        <v>0</v>
      </c>
      <c r="U102" s="354">
        <v>0</v>
      </c>
      <c r="V102" s="133"/>
    </row>
    <row r="103" spans="1:22" ht="12.75" customHeight="1" x14ac:dyDescent="0.2">
      <c r="A103" s="183">
        <v>690</v>
      </c>
      <c r="B103" s="344">
        <v>4</v>
      </c>
      <c r="C103" s="345">
        <v>3</v>
      </c>
      <c r="D103" s="346">
        <v>3</v>
      </c>
      <c r="E103" s="344">
        <v>0</v>
      </c>
      <c r="F103" s="347">
        <v>1</v>
      </c>
      <c r="G103" s="345">
        <v>0</v>
      </c>
      <c r="H103" s="198">
        <v>690</v>
      </c>
      <c r="I103" s="348">
        <v>3</v>
      </c>
      <c r="J103" s="349">
        <v>3</v>
      </c>
      <c r="K103" s="348">
        <v>3</v>
      </c>
      <c r="L103" s="349">
        <v>0</v>
      </c>
      <c r="M103" s="350">
        <v>0</v>
      </c>
      <c r="N103" s="348">
        <v>0</v>
      </c>
      <c r="O103" s="200">
        <v>690</v>
      </c>
      <c r="P103" s="351">
        <v>3</v>
      </c>
      <c r="Q103" s="352">
        <v>3</v>
      </c>
      <c r="R103" s="351">
        <v>3</v>
      </c>
      <c r="S103" s="352">
        <v>0</v>
      </c>
      <c r="T103" s="353">
        <v>0</v>
      </c>
      <c r="U103" s="354">
        <v>0</v>
      </c>
      <c r="V103" s="133"/>
    </row>
    <row r="104" spans="1:22" x14ac:dyDescent="0.2">
      <c r="A104" s="183">
        <v>720</v>
      </c>
      <c r="B104" s="344">
        <v>33</v>
      </c>
      <c r="C104" s="345">
        <v>29</v>
      </c>
      <c r="D104" s="346">
        <v>38</v>
      </c>
      <c r="E104" s="344">
        <v>0</v>
      </c>
      <c r="F104" s="347">
        <v>0</v>
      </c>
      <c r="G104" s="345">
        <v>0</v>
      </c>
      <c r="H104" s="198">
        <v>720</v>
      </c>
      <c r="I104" s="348">
        <v>22</v>
      </c>
      <c r="J104" s="349">
        <v>28</v>
      </c>
      <c r="K104" s="348">
        <v>27</v>
      </c>
      <c r="L104" s="349">
        <v>0</v>
      </c>
      <c r="M104" s="350">
        <v>0</v>
      </c>
      <c r="N104" s="348">
        <v>0</v>
      </c>
      <c r="O104" s="200">
        <v>720</v>
      </c>
      <c r="P104" s="351">
        <v>22</v>
      </c>
      <c r="Q104" s="352">
        <v>28</v>
      </c>
      <c r="R104" s="351">
        <v>27</v>
      </c>
      <c r="S104" s="352">
        <v>0</v>
      </c>
      <c r="T104" s="353">
        <v>0</v>
      </c>
      <c r="U104" s="354">
        <v>0</v>
      </c>
      <c r="V104" s="133"/>
    </row>
    <row r="105" spans="1:22" x14ac:dyDescent="0.2">
      <c r="A105" s="183">
        <v>754</v>
      </c>
      <c r="B105" s="344">
        <v>13</v>
      </c>
      <c r="C105" s="345">
        <v>15</v>
      </c>
      <c r="D105" s="346">
        <v>15</v>
      </c>
      <c r="E105" s="344">
        <v>0</v>
      </c>
      <c r="F105" s="347">
        <v>0</v>
      </c>
      <c r="G105" s="345">
        <v>0</v>
      </c>
      <c r="H105" s="198">
        <v>754</v>
      </c>
      <c r="I105" s="348">
        <v>10</v>
      </c>
      <c r="J105" s="349">
        <v>11</v>
      </c>
      <c r="K105" s="348">
        <v>11</v>
      </c>
      <c r="L105" s="349">
        <v>0</v>
      </c>
      <c r="M105" s="350">
        <v>0</v>
      </c>
      <c r="N105" s="348">
        <v>0</v>
      </c>
      <c r="O105" s="200">
        <v>754</v>
      </c>
      <c r="P105" s="351">
        <v>10</v>
      </c>
      <c r="Q105" s="352">
        <v>11</v>
      </c>
      <c r="R105" s="351">
        <v>11</v>
      </c>
      <c r="S105" s="352">
        <v>0</v>
      </c>
      <c r="T105" s="353">
        <v>0</v>
      </c>
      <c r="U105" s="354">
        <v>0</v>
      </c>
      <c r="V105" s="133"/>
    </row>
    <row r="106" spans="1:22" x14ac:dyDescent="0.2">
      <c r="A106" s="183">
        <v>761</v>
      </c>
      <c r="B106" s="344">
        <v>13</v>
      </c>
      <c r="C106" s="345">
        <v>14</v>
      </c>
      <c r="D106" s="346">
        <v>15</v>
      </c>
      <c r="E106" s="344">
        <v>0</v>
      </c>
      <c r="F106" s="347">
        <v>0</v>
      </c>
      <c r="G106" s="345">
        <v>0</v>
      </c>
      <c r="H106" s="198">
        <v>761</v>
      </c>
      <c r="I106" s="348">
        <v>9</v>
      </c>
      <c r="J106" s="349">
        <v>9</v>
      </c>
      <c r="K106" s="348">
        <v>9</v>
      </c>
      <c r="L106" s="349">
        <v>0</v>
      </c>
      <c r="M106" s="350">
        <v>0</v>
      </c>
      <c r="N106" s="348">
        <v>0</v>
      </c>
      <c r="O106" s="200">
        <v>761</v>
      </c>
      <c r="P106" s="351">
        <v>9</v>
      </c>
      <c r="Q106" s="352">
        <v>9</v>
      </c>
      <c r="R106" s="351">
        <v>9</v>
      </c>
      <c r="S106" s="352">
        <v>0</v>
      </c>
      <c r="T106" s="353">
        <v>0</v>
      </c>
      <c r="U106" s="354">
        <v>0</v>
      </c>
      <c r="V106" s="133"/>
    </row>
    <row r="107" spans="1:22" x14ac:dyDescent="0.2">
      <c r="A107" s="183">
        <v>854</v>
      </c>
      <c r="B107" s="344">
        <v>3</v>
      </c>
      <c r="C107" s="345">
        <v>3</v>
      </c>
      <c r="D107" s="346">
        <v>3</v>
      </c>
      <c r="E107" s="344">
        <v>1</v>
      </c>
      <c r="F107" s="347">
        <v>0</v>
      </c>
      <c r="G107" s="345">
        <v>0</v>
      </c>
      <c r="H107" s="198">
        <v>854</v>
      </c>
      <c r="I107" s="348">
        <v>3</v>
      </c>
      <c r="J107" s="349">
        <v>3</v>
      </c>
      <c r="K107" s="348">
        <v>3</v>
      </c>
      <c r="L107" s="349">
        <v>0</v>
      </c>
      <c r="M107" s="350">
        <v>0</v>
      </c>
      <c r="N107" s="348">
        <v>0</v>
      </c>
      <c r="O107" s="200">
        <v>854</v>
      </c>
      <c r="P107" s="351">
        <v>3</v>
      </c>
      <c r="Q107" s="352">
        <v>3</v>
      </c>
      <c r="R107" s="351">
        <v>3</v>
      </c>
      <c r="S107" s="352">
        <v>0</v>
      </c>
      <c r="T107" s="353">
        <v>0</v>
      </c>
      <c r="U107" s="354">
        <v>0</v>
      </c>
      <c r="V107" s="133"/>
    </row>
    <row r="108" spans="1:22" x14ac:dyDescent="0.2">
      <c r="A108" s="183">
        <v>901</v>
      </c>
      <c r="B108" s="344">
        <v>18</v>
      </c>
      <c r="C108" s="345">
        <v>14</v>
      </c>
      <c r="D108" s="346">
        <v>21</v>
      </c>
      <c r="E108" s="344">
        <v>3</v>
      </c>
      <c r="F108" s="347">
        <v>0</v>
      </c>
      <c r="G108" s="355">
        <v>0</v>
      </c>
      <c r="H108" s="198">
        <v>901</v>
      </c>
      <c r="I108" s="348">
        <v>12</v>
      </c>
      <c r="J108" s="349">
        <v>12</v>
      </c>
      <c r="K108" s="348">
        <v>15</v>
      </c>
      <c r="L108" s="349">
        <v>3</v>
      </c>
      <c r="M108" s="350">
        <v>0</v>
      </c>
      <c r="N108" s="348">
        <v>0</v>
      </c>
      <c r="O108" s="200">
        <v>901</v>
      </c>
      <c r="P108" s="351">
        <v>11</v>
      </c>
      <c r="Q108" s="352">
        <v>11</v>
      </c>
      <c r="R108" s="351">
        <v>15</v>
      </c>
      <c r="S108" s="352">
        <v>3</v>
      </c>
      <c r="T108" s="353">
        <v>0</v>
      </c>
      <c r="U108" s="354">
        <v>0</v>
      </c>
      <c r="V108" s="133"/>
    </row>
    <row r="109" spans="1:22" ht="13.5" thickBot="1" x14ac:dyDescent="0.25">
      <c r="A109" s="186">
        <v>910</v>
      </c>
      <c r="B109" s="356">
        <v>22</v>
      </c>
      <c r="C109" s="357">
        <v>17</v>
      </c>
      <c r="D109" s="325">
        <v>24</v>
      </c>
      <c r="E109" s="356">
        <v>2</v>
      </c>
      <c r="F109" s="358">
        <v>0</v>
      </c>
      <c r="G109" s="359">
        <v>0</v>
      </c>
      <c r="H109" s="213">
        <v>910</v>
      </c>
      <c r="I109" s="360">
        <v>12</v>
      </c>
      <c r="J109" s="361">
        <v>12</v>
      </c>
      <c r="K109" s="360">
        <v>12</v>
      </c>
      <c r="L109" s="361">
        <v>2</v>
      </c>
      <c r="M109" s="362">
        <v>0</v>
      </c>
      <c r="N109" s="360">
        <v>0</v>
      </c>
      <c r="O109" s="201">
        <v>910</v>
      </c>
      <c r="P109" s="363">
        <v>12</v>
      </c>
      <c r="Q109" s="364">
        <v>12</v>
      </c>
      <c r="R109" s="363">
        <v>12</v>
      </c>
      <c r="S109" s="364">
        <v>2</v>
      </c>
      <c r="T109" s="365">
        <v>0</v>
      </c>
      <c r="U109" s="366">
        <v>0</v>
      </c>
      <c r="V109" s="133"/>
    </row>
    <row r="110" spans="1:22" x14ac:dyDescent="0.2">
      <c r="A110" s="367"/>
      <c r="B110" s="262"/>
      <c r="C110" s="262"/>
      <c r="D110" s="262"/>
      <c r="E110" s="262"/>
      <c r="F110" s="262"/>
      <c r="G110" s="262"/>
      <c r="H110" s="142"/>
      <c r="I110" s="154"/>
      <c r="J110" s="154"/>
      <c r="K110" s="154"/>
      <c r="L110" s="154"/>
      <c r="M110" s="154"/>
      <c r="N110" s="154"/>
      <c r="O110" s="125"/>
      <c r="P110" s="154"/>
      <c r="Q110" s="154"/>
      <c r="R110" s="154"/>
      <c r="S110" s="154"/>
      <c r="T110" s="154"/>
      <c r="U110" s="154"/>
      <c r="V110" s="133"/>
    </row>
    <row r="111" spans="1:22" ht="18" x14ac:dyDescent="0.25">
      <c r="A111" s="367"/>
      <c r="B111" s="262"/>
      <c r="C111" s="262"/>
      <c r="D111" s="262"/>
      <c r="E111" s="262"/>
      <c r="F111" s="262"/>
      <c r="G111" s="262"/>
      <c r="H111" s="142"/>
      <c r="I111" s="646" t="s">
        <v>73</v>
      </c>
      <c r="J111" s="647"/>
      <c r="K111" s="647"/>
      <c r="L111" s="647"/>
      <c r="M111" s="647"/>
      <c r="N111" s="648"/>
      <c r="O111" s="142"/>
      <c r="P111" s="154"/>
      <c r="Q111" s="154"/>
      <c r="R111" s="154"/>
      <c r="S111" s="154"/>
      <c r="T111" s="154"/>
      <c r="U111" s="154"/>
      <c r="V111" s="133"/>
    </row>
    <row r="112" spans="1:22" ht="16.5" customHeight="1" thickBot="1" x14ac:dyDescent="0.3">
      <c r="A112" s="367"/>
      <c r="B112" s="262"/>
      <c r="C112" s="262"/>
      <c r="D112" s="262"/>
      <c r="E112" s="262"/>
      <c r="F112" s="262"/>
      <c r="G112" s="262"/>
      <c r="H112" s="142"/>
      <c r="I112" s="133"/>
      <c r="J112" s="133"/>
      <c r="K112" s="133"/>
      <c r="L112" s="133"/>
      <c r="M112" s="133"/>
      <c r="N112" s="133"/>
      <c r="O112" s="140"/>
      <c r="P112" s="262"/>
      <c r="Q112" s="262"/>
      <c r="R112" s="262"/>
      <c r="S112" s="262"/>
      <c r="T112" s="262"/>
      <c r="U112" s="262"/>
      <c r="V112" s="133"/>
    </row>
    <row r="113" spans="1:22" x14ac:dyDescent="0.2">
      <c r="A113" s="152">
        <v>96</v>
      </c>
      <c r="B113" s="264">
        <v>3</v>
      </c>
      <c r="C113" s="334">
        <v>3</v>
      </c>
      <c r="D113" s="335">
        <v>3</v>
      </c>
      <c r="E113" s="333">
        <v>0</v>
      </c>
      <c r="F113" s="336">
        <v>0</v>
      </c>
      <c r="G113" s="334">
        <v>0</v>
      </c>
      <c r="H113" s="197">
        <v>96</v>
      </c>
      <c r="I113" s="337">
        <v>2</v>
      </c>
      <c r="J113" s="338">
        <v>2</v>
      </c>
      <c r="K113" s="337">
        <v>2</v>
      </c>
      <c r="L113" s="338">
        <v>0</v>
      </c>
      <c r="M113" s="339">
        <v>0</v>
      </c>
      <c r="N113" s="337">
        <v>0</v>
      </c>
      <c r="O113" s="199">
        <v>96</v>
      </c>
      <c r="P113" s="340">
        <v>2</v>
      </c>
      <c r="Q113" s="341">
        <v>2</v>
      </c>
      <c r="R113" s="340">
        <v>2</v>
      </c>
      <c r="S113" s="341">
        <v>0</v>
      </c>
      <c r="T113" s="342">
        <v>0</v>
      </c>
      <c r="U113" s="343">
        <v>0</v>
      </c>
      <c r="V113" s="133"/>
    </row>
    <row r="114" spans="1:22" x14ac:dyDescent="0.2">
      <c r="A114" s="183">
        <v>125</v>
      </c>
      <c r="B114" s="344">
        <v>12</v>
      </c>
      <c r="C114" s="345">
        <v>12</v>
      </c>
      <c r="D114" s="346">
        <v>13</v>
      </c>
      <c r="E114" s="344">
        <v>0</v>
      </c>
      <c r="F114" s="347">
        <v>0</v>
      </c>
      <c r="G114" s="345">
        <v>0</v>
      </c>
      <c r="H114" s="198">
        <v>125</v>
      </c>
      <c r="I114" s="348">
        <v>7</v>
      </c>
      <c r="J114" s="349">
        <v>8</v>
      </c>
      <c r="K114" s="348">
        <v>8</v>
      </c>
      <c r="L114" s="349">
        <v>0</v>
      </c>
      <c r="M114" s="350">
        <v>0</v>
      </c>
      <c r="N114" s="348">
        <v>0</v>
      </c>
      <c r="O114" s="200">
        <v>125</v>
      </c>
      <c r="P114" s="351">
        <v>7</v>
      </c>
      <c r="Q114" s="352">
        <v>8</v>
      </c>
      <c r="R114" s="351">
        <v>8</v>
      </c>
      <c r="S114" s="352">
        <v>0</v>
      </c>
      <c r="T114" s="353">
        <v>0</v>
      </c>
      <c r="U114" s="354">
        <v>0</v>
      </c>
      <c r="V114" s="133"/>
    </row>
    <row r="115" spans="1:22" x14ac:dyDescent="0.2">
      <c r="A115" s="183">
        <v>128</v>
      </c>
      <c r="B115" s="344">
        <v>3</v>
      </c>
      <c r="C115" s="345">
        <v>3</v>
      </c>
      <c r="D115" s="346">
        <v>3</v>
      </c>
      <c r="E115" s="344">
        <v>0</v>
      </c>
      <c r="F115" s="347">
        <v>0</v>
      </c>
      <c r="G115" s="345">
        <v>0</v>
      </c>
      <c r="H115" s="198">
        <v>128</v>
      </c>
      <c r="I115" s="348">
        <v>3</v>
      </c>
      <c r="J115" s="349">
        <v>3</v>
      </c>
      <c r="K115" s="348">
        <v>3</v>
      </c>
      <c r="L115" s="349">
        <v>0</v>
      </c>
      <c r="M115" s="350">
        <v>0</v>
      </c>
      <c r="N115" s="348">
        <v>0</v>
      </c>
      <c r="O115" s="200">
        <v>128</v>
      </c>
      <c r="P115" s="351">
        <v>3</v>
      </c>
      <c r="Q115" s="352">
        <v>3</v>
      </c>
      <c r="R115" s="351">
        <v>3</v>
      </c>
      <c r="S115" s="352">
        <v>0</v>
      </c>
      <c r="T115" s="353">
        <v>0</v>
      </c>
      <c r="U115" s="354">
        <v>0</v>
      </c>
      <c r="V115" s="133"/>
    </row>
    <row r="116" spans="1:22" x14ac:dyDescent="0.2">
      <c r="A116" s="183">
        <v>130</v>
      </c>
      <c r="B116" s="344">
        <v>3</v>
      </c>
      <c r="C116" s="345">
        <v>3</v>
      </c>
      <c r="D116" s="346">
        <v>3</v>
      </c>
      <c r="E116" s="344">
        <v>0</v>
      </c>
      <c r="F116" s="347">
        <v>0</v>
      </c>
      <c r="G116" s="345">
        <v>0</v>
      </c>
      <c r="H116" s="198">
        <v>130</v>
      </c>
      <c r="I116" s="348">
        <v>2</v>
      </c>
      <c r="J116" s="349">
        <v>2</v>
      </c>
      <c r="K116" s="348">
        <v>2</v>
      </c>
      <c r="L116" s="349">
        <v>0</v>
      </c>
      <c r="M116" s="350">
        <v>0</v>
      </c>
      <c r="N116" s="348">
        <v>0</v>
      </c>
      <c r="O116" s="200">
        <v>130</v>
      </c>
      <c r="P116" s="351">
        <v>2</v>
      </c>
      <c r="Q116" s="352">
        <v>2</v>
      </c>
      <c r="R116" s="351">
        <v>2</v>
      </c>
      <c r="S116" s="352">
        <v>0</v>
      </c>
      <c r="T116" s="353">
        <v>0</v>
      </c>
      <c r="U116" s="354">
        <v>0</v>
      </c>
      <c r="V116" s="133"/>
    </row>
    <row r="117" spans="1:22" s="23" customFormat="1" x14ac:dyDescent="0.2">
      <c r="A117" s="183">
        <v>167</v>
      </c>
      <c r="B117" s="344">
        <v>4</v>
      </c>
      <c r="C117" s="345">
        <v>4</v>
      </c>
      <c r="D117" s="346">
        <v>4</v>
      </c>
      <c r="E117" s="344">
        <v>0</v>
      </c>
      <c r="F117" s="347">
        <v>0</v>
      </c>
      <c r="G117" s="345">
        <v>0</v>
      </c>
      <c r="H117" s="198">
        <v>167</v>
      </c>
      <c r="I117" s="348">
        <v>4</v>
      </c>
      <c r="J117" s="349">
        <v>4</v>
      </c>
      <c r="K117" s="348">
        <v>4</v>
      </c>
      <c r="L117" s="349">
        <v>0</v>
      </c>
      <c r="M117" s="350">
        <v>0</v>
      </c>
      <c r="N117" s="348">
        <v>0</v>
      </c>
      <c r="O117" s="200">
        <v>167</v>
      </c>
      <c r="P117" s="351">
        <v>4</v>
      </c>
      <c r="Q117" s="352">
        <v>4</v>
      </c>
      <c r="R117" s="351">
        <v>4</v>
      </c>
      <c r="S117" s="352">
        <v>0</v>
      </c>
      <c r="T117" s="353">
        <v>0</v>
      </c>
      <c r="U117" s="354">
        <v>0</v>
      </c>
      <c r="V117" s="133"/>
    </row>
    <row r="118" spans="1:22" s="23" customFormat="1" x14ac:dyDescent="0.2">
      <c r="A118" s="183">
        <v>177</v>
      </c>
      <c r="B118" s="344">
        <v>2</v>
      </c>
      <c r="C118" s="345">
        <v>0</v>
      </c>
      <c r="D118" s="346">
        <v>2</v>
      </c>
      <c r="E118" s="344">
        <v>0</v>
      </c>
      <c r="F118" s="347">
        <v>0</v>
      </c>
      <c r="G118" s="345">
        <v>0</v>
      </c>
      <c r="H118" s="198"/>
      <c r="I118" s="348"/>
      <c r="J118" s="349"/>
      <c r="K118" s="348"/>
      <c r="L118" s="349"/>
      <c r="M118" s="350"/>
      <c r="N118" s="348"/>
      <c r="O118" s="200"/>
      <c r="P118" s="351"/>
      <c r="Q118" s="352"/>
      <c r="R118" s="351"/>
      <c r="S118" s="352"/>
      <c r="T118" s="353"/>
      <c r="U118" s="354"/>
      <c r="V118" s="133"/>
    </row>
    <row r="119" spans="1:22" x14ac:dyDescent="0.2">
      <c r="A119" s="183">
        <v>205</v>
      </c>
      <c r="B119" s="344">
        <v>10</v>
      </c>
      <c r="C119" s="345">
        <v>10</v>
      </c>
      <c r="D119" s="346">
        <v>10</v>
      </c>
      <c r="E119" s="344">
        <v>0</v>
      </c>
      <c r="F119" s="347">
        <v>0</v>
      </c>
      <c r="G119" s="345">
        <v>0</v>
      </c>
      <c r="H119" s="198">
        <v>205</v>
      </c>
      <c r="I119" s="348">
        <v>5</v>
      </c>
      <c r="J119" s="349">
        <v>5</v>
      </c>
      <c r="K119" s="348">
        <v>5</v>
      </c>
      <c r="L119" s="349">
        <v>0</v>
      </c>
      <c r="M119" s="350">
        <v>0</v>
      </c>
      <c r="N119" s="348">
        <v>0</v>
      </c>
      <c r="O119" s="200">
        <v>205</v>
      </c>
      <c r="P119" s="351">
        <v>5</v>
      </c>
      <c r="Q119" s="352">
        <v>5</v>
      </c>
      <c r="R119" s="351">
        <v>5</v>
      </c>
      <c r="S119" s="352">
        <v>0</v>
      </c>
      <c r="T119" s="353">
        <v>0</v>
      </c>
      <c r="U119" s="354">
        <v>0</v>
      </c>
      <c r="V119" s="133"/>
    </row>
    <row r="120" spans="1:22" s="23" customFormat="1" x14ac:dyDescent="0.2">
      <c r="A120" s="183">
        <v>218</v>
      </c>
      <c r="B120" s="344">
        <v>2</v>
      </c>
      <c r="C120" s="345">
        <v>2</v>
      </c>
      <c r="D120" s="346">
        <v>2</v>
      </c>
      <c r="E120" s="344">
        <v>0</v>
      </c>
      <c r="F120" s="347">
        <v>0</v>
      </c>
      <c r="G120" s="345">
        <v>0</v>
      </c>
      <c r="H120" s="198">
        <v>218</v>
      </c>
      <c r="I120" s="348">
        <v>2</v>
      </c>
      <c r="J120" s="349">
        <v>2</v>
      </c>
      <c r="K120" s="348">
        <v>2</v>
      </c>
      <c r="L120" s="349">
        <v>0</v>
      </c>
      <c r="M120" s="350">
        <v>0</v>
      </c>
      <c r="N120" s="348">
        <v>0</v>
      </c>
      <c r="O120" s="200">
        <v>218</v>
      </c>
      <c r="P120" s="351">
        <v>2</v>
      </c>
      <c r="Q120" s="352">
        <v>2</v>
      </c>
      <c r="R120" s="351">
        <v>2</v>
      </c>
      <c r="S120" s="352">
        <v>0</v>
      </c>
      <c r="T120" s="353">
        <v>0</v>
      </c>
      <c r="U120" s="354">
        <v>0</v>
      </c>
      <c r="V120" s="133"/>
    </row>
    <row r="121" spans="1:22" x14ac:dyDescent="0.2">
      <c r="A121" s="183">
        <v>232</v>
      </c>
      <c r="B121" s="344">
        <v>16</v>
      </c>
      <c r="C121" s="345">
        <v>9</v>
      </c>
      <c r="D121" s="346">
        <v>17</v>
      </c>
      <c r="E121" s="344">
        <v>0</v>
      </c>
      <c r="F121" s="347">
        <v>0</v>
      </c>
      <c r="G121" s="345">
        <v>0</v>
      </c>
      <c r="H121" s="198">
        <v>232</v>
      </c>
      <c r="I121" s="348">
        <v>8</v>
      </c>
      <c r="J121" s="349">
        <v>9</v>
      </c>
      <c r="K121" s="348">
        <v>9</v>
      </c>
      <c r="L121" s="349">
        <v>0</v>
      </c>
      <c r="M121" s="350">
        <v>0</v>
      </c>
      <c r="N121" s="348">
        <v>0</v>
      </c>
      <c r="O121" s="200">
        <v>232</v>
      </c>
      <c r="P121" s="351">
        <v>8</v>
      </c>
      <c r="Q121" s="352">
        <v>9</v>
      </c>
      <c r="R121" s="351">
        <v>9</v>
      </c>
      <c r="S121" s="352">
        <v>0</v>
      </c>
      <c r="T121" s="353">
        <v>0</v>
      </c>
      <c r="U121" s="354">
        <v>0</v>
      </c>
      <c r="V121" s="133"/>
    </row>
    <row r="122" spans="1:22" x14ac:dyDescent="0.2">
      <c r="A122" s="183">
        <v>256</v>
      </c>
      <c r="B122" s="344">
        <v>4</v>
      </c>
      <c r="C122" s="345">
        <v>4</v>
      </c>
      <c r="D122" s="346">
        <v>4</v>
      </c>
      <c r="E122" s="344">
        <v>0</v>
      </c>
      <c r="F122" s="347">
        <v>0</v>
      </c>
      <c r="G122" s="345">
        <v>0</v>
      </c>
      <c r="H122" s="198">
        <v>256</v>
      </c>
      <c r="I122" s="348">
        <v>4</v>
      </c>
      <c r="J122" s="349">
        <v>4</v>
      </c>
      <c r="K122" s="348">
        <v>4</v>
      </c>
      <c r="L122" s="349">
        <v>0</v>
      </c>
      <c r="M122" s="350">
        <v>0</v>
      </c>
      <c r="N122" s="348">
        <v>0</v>
      </c>
      <c r="O122" s="200">
        <v>256</v>
      </c>
      <c r="P122" s="351">
        <v>4</v>
      </c>
      <c r="Q122" s="352">
        <v>4</v>
      </c>
      <c r="R122" s="351">
        <v>4</v>
      </c>
      <c r="S122" s="352">
        <v>0</v>
      </c>
      <c r="T122" s="353">
        <v>0</v>
      </c>
      <c r="U122" s="354">
        <v>0</v>
      </c>
      <c r="V122" s="133"/>
    </row>
    <row r="123" spans="1:22" x14ac:dyDescent="0.2">
      <c r="A123" s="183">
        <v>266</v>
      </c>
      <c r="B123" s="344">
        <v>12</v>
      </c>
      <c r="C123" s="345">
        <v>13</v>
      </c>
      <c r="D123" s="346">
        <v>13</v>
      </c>
      <c r="E123" s="344">
        <v>0</v>
      </c>
      <c r="F123" s="347">
        <v>0</v>
      </c>
      <c r="G123" s="345">
        <v>0</v>
      </c>
      <c r="H123" s="198">
        <v>266</v>
      </c>
      <c r="I123" s="348">
        <v>8</v>
      </c>
      <c r="J123" s="349">
        <v>8</v>
      </c>
      <c r="K123" s="348">
        <v>8</v>
      </c>
      <c r="L123" s="349">
        <v>0</v>
      </c>
      <c r="M123" s="350">
        <v>0</v>
      </c>
      <c r="N123" s="348">
        <v>0</v>
      </c>
      <c r="O123" s="200">
        <v>266</v>
      </c>
      <c r="P123" s="351">
        <v>8</v>
      </c>
      <c r="Q123" s="352">
        <v>8</v>
      </c>
      <c r="R123" s="351">
        <v>8</v>
      </c>
      <c r="S123" s="352">
        <v>0</v>
      </c>
      <c r="T123" s="353">
        <v>0</v>
      </c>
      <c r="U123" s="354">
        <v>0</v>
      </c>
      <c r="V123" s="133"/>
    </row>
    <row r="124" spans="1:22" x14ac:dyDescent="0.2">
      <c r="A124" s="183">
        <v>501</v>
      </c>
      <c r="B124" s="344">
        <v>7</v>
      </c>
      <c r="C124" s="345">
        <v>5</v>
      </c>
      <c r="D124" s="346">
        <v>7</v>
      </c>
      <c r="E124" s="344">
        <v>0</v>
      </c>
      <c r="F124" s="347">
        <v>0</v>
      </c>
      <c r="G124" s="345">
        <v>0</v>
      </c>
      <c r="H124" s="198">
        <v>501</v>
      </c>
      <c r="I124" s="348">
        <v>4</v>
      </c>
      <c r="J124" s="349">
        <v>4</v>
      </c>
      <c r="K124" s="348">
        <v>4</v>
      </c>
      <c r="L124" s="349">
        <v>0</v>
      </c>
      <c r="M124" s="350">
        <v>0</v>
      </c>
      <c r="N124" s="348">
        <v>0</v>
      </c>
      <c r="O124" s="200">
        <v>501</v>
      </c>
      <c r="P124" s="351">
        <v>4</v>
      </c>
      <c r="Q124" s="352">
        <v>4</v>
      </c>
      <c r="R124" s="351">
        <v>4</v>
      </c>
      <c r="S124" s="352">
        <v>0</v>
      </c>
      <c r="T124" s="353">
        <v>0</v>
      </c>
      <c r="U124" s="354">
        <v>0</v>
      </c>
      <c r="V124" s="133"/>
    </row>
    <row r="125" spans="1:22" x14ac:dyDescent="0.2">
      <c r="A125" s="183">
        <v>577</v>
      </c>
      <c r="B125" s="344">
        <v>6</v>
      </c>
      <c r="C125" s="345">
        <v>4</v>
      </c>
      <c r="D125" s="346">
        <v>6</v>
      </c>
      <c r="E125" s="344">
        <v>0</v>
      </c>
      <c r="F125" s="347">
        <v>0</v>
      </c>
      <c r="G125" s="345">
        <v>0</v>
      </c>
      <c r="H125" s="198"/>
      <c r="I125" s="348"/>
      <c r="J125" s="349"/>
      <c r="K125" s="348"/>
      <c r="L125" s="349"/>
      <c r="M125" s="350"/>
      <c r="N125" s="348"/>
      <c r="O125" s="200"/>
      <c r="P125" s="351"/>
      <c r="Q125" s="352"/>
      <c r="R125" s="351"/>
      <c r="S125" s="352"/>
      <c r="T125" s="353"/>
      <c r="U125" s="354"/>
      <c r="V125" s="133"/>
    </row>
    <row r="126" spans="1:22" ht="13.5" customHeight="1" x14ac:dyDescent="0.2">
      <c r="A126" s="183">
        <v>603</v>
      </c>
      <c r="B126" s="344">
        <v>16</v>
      </c>
      <c r="C126" s="345">
        <v>17</v>
      </c>
      <c r="D126" s="346">
        <v>17</v>
      </c>
      <c r="E126" s="344">
        <v>0</v>
      </c>
      <c r="F126" s="347">
        <v>0</v>
      </c>
      <c r="G126" s="345">
        <v>0</v>
      </c>
      <c r="H126" s="198">
        <v>603</v>
      </c>
      <c r="I126" s="348">
        <v>14</v>
      </c>
      <c r="J126" s="349">
        <v>14</v>
      </c>
      <c r="K126" s="348">
        <v>14</v>
      </c>
      <c r="L126" s="349">
        <v>0</v>
      </c>
      <c r="M126" s="350">
        <v>0</v>
      </c>
      <c r="N126" s="348">
        <v>0</v>
      </c>
      <c r="O126" s="200">
        <v>603</v>
      </c>
      <c r="P126" s="351">
        <v>11</v>
      </c>
      <c r="Q126" s="352">
        <v>11</v>
      </c>
      <c r="R126" s="351">
        <v>11</v>
      </c>
      <c r="S126" s="352">
        <v>0</v>
      </c>
      <c r="T126" s="353">
        <v>0</v>
      </c>
      <c r="U126" s="354">
        <v>0</v>
      </c>
      <c r="V126" s="133"/>
    </row>
    <row r="127" spans="1:22" ht="12" customHeight="1" thickBot="1" x14ac:dyDescent="0.25">
      <c r="A127" s="186">
        <v>605</v>
      </c>
      <c r="B127" s="356">
        <v>5</v>
      </c>
      <c r="C127" s="357">
        <v>5</v>
      </c>
      <c r="D127" s="325">
        <v>5</v>
      </c>
      <c r="E127" s="356">
        <v>0</v>
      </c>
      <c r="F127" s="358">
        <v>0</v>
      </c>
      <c r="G127" s="357">
        <v>0</v>
      </c>
      <c r="H127" s="213">
        <v>605</v>
      </c>
      <c r="I127" s="360">
        <v>3</v>
      </c>
      <c r="J127" s="361">
        <v>4</v>
      </c>
      <c r="K127" s="360">
        <v>4</v>
      </c>
      <c r="L127" s="361">
        <v>0</v>
      </c>
      <c r="M127" s="362">
        <v>0</v>
      </c>
      <c r="N127" s="360">
        <v>0</v>
      </c>
      <c r="O127" s="201">
        <v>605</v>
      </c>
      <c r="P127" s="363">
        <v>3</v>
      </c>
      <c r="Q127" s="364">
        <v>4</v>
      </c>
      <c r="R127" s="363">
        <v>4</v>
      </c>
      <c r="S127" s="364">
        <v>0</v>
      </c>
      <c r="T127" s="365">
        <v>0</v>
      </c>
      <c r="U127" s="366">
        <v>0</v>
      </c>
      <c r="V127" s="133"/>
    </row>
    <row r="128" spans="1:22" x14ac:dyDescent="0.2">
      <c r="A128" s="368"/>
      <c r="B128" s="369"/>
      <c r="C128" s="262"/>
      <c r="D128" s="262"/>
      <c r="E128" s="262"/>
      <c r="F128" s="262"/>
      <c r="G128" s="262"/>
      <c r="H128" s="142"/>
      <c r="I128" s="370"/>
      <c r="J128" s="370"/>
      <c r="K128" s="370"/>
      <c r="L128" s="370"/>
      <c r="M128" s="370"/>
      <c r="N128" s="370"/>
      <c r="P128" s="133"/>
      <c r="Q128" s="133"/>
      <c r="R128" s="133"/>
      <c r="S128" s="133"/>
      <c r="T128" s="133"/>
      <c r="U128" s="133"/>
      <c r="V128" s="133"/>
    </row>
    <row r="129" spans="1:23" s="23" customFormat="1" ht="18" x14ac:dyDescent="0.25">
      <c r="A129" s="371"/>
      <c r="B129" s="369"/>
      <c r="C129" s="262"/>
      <c r="D129" s="262"/>
      <c r="E129" s="262"/>
      <c r="F129" s="262"/>
      <c r="G129" s="262"/>
      <c r="H129" s="142"/>
      <c r="I129" s="646" t="s">
        <v>38</v>
      </c>
      <c r="J129" s="647"/>
      <c r="K129" s="647"/>
      <c r="L129" s="647"/>
      <c r="M129" s="647"/>
      <c r="N129" s="648"/>
      <c r="O129" s="142"/>
      <c r="P129" s="262"/>
      <c r="Q129" s="262"/>
      <c r="R129" s="262"/>
      <c r="S129" s="262"/>
      <c r="T129" s="262"/>
      <c r="U129" s="262"/>
      <c r="V129" s="130"/>
      <c r="W129" s="130"/>
    </row>
    <row r="130" spans="1:23" ht="16.5" customHeight="1" thickBot="1" x14ac:dyDescent="0.3">
      <c r="A130" s="371"/>
      <c r="B130" s="369"/>
      <c r="C130" s="262"/>
      <c r="D130" s="262"/>
      <c r="E130" s="262"/>
      <c r="F130" s="262"/>
      <c r="G130" s="262"/>
      <c r="H130" s="142"/>
      <c r="I130" s="372"/>
      <c r="J130" s="372"/>
      <c r="K130" s="372"/>
      <c r="L130" s="372"/>
      <c r="M130" s="372"/>
      <c r="N130" s="372"/>
      <c r="O130" s="140"/>
      <c r="P130" s="262"/>
      <c r="Q130" s="262"/>
      <c r="R130" s="262"/>
      <c r="S130" s="262"/>
      <c r="T130" s="262"/>
      <c r="U130" s="262"/>
      <c r="V130" s="134"/>
      <c r="W130" s="133"/>
    </row>
    <row r="131" spans="1:23" ht="18" x14ac:dyDescent="0.25">
      <c r="A131" s="65"/>
      <c r="B131" s="652" t="s">
        <v>47</v>
      </c>
      <c r="C131" s="653"/>
      <c r="D131" s="653"/>
      <c r="E131" s="653"/>
      <c r="F131" s="653"/>
      <c r="G131" s="654"/>
      <c r="H131" s="161"/>
      <c r="I131" s="682" t="s">
        <v>48</v>
      </c>
      <c r="J131" s="683"/>
      <c r="K131" s="683"/>
      <c r="L131" s="683"/>
      <c r="M131" s="683"/>
      <c r="N131" s="684"/>
      <c r="O131" s="142"/>
      <c r="P131" s="685" t="s">
        <v>49</v>
      </c>
      <c r="Q131" s="686"/>
      <c r="R131" s="686"/>
      <c r="S131" s="686"/>
      <c r="T131" s="686"/>
      <c r="U131" s="687"/>
      <c r="V131" s="133"/>
      <c r="W131" s="133"/>
    </row>
    <row r="132" spans="1:23" ht="14.25" customHeight="1" thickBot="1" x14ac:dyDescent="0.3">
      <c r="A132" s="644" t="s">
        <v>50</v>
      </c>
      <c r="B132" s="650" t="s">
        <v>81</v>
      </c>
      <c r="C132" s="668" t="s">
        <v>82</v>
      </c>
      <c r="D132" s="650" t="s">
        <v>83</v>
      </c>
      <c r="E132" s="670" t="s">
        <v>29</v>
      </c>
      <c r="F132" s="672" t="s">
        <v>84</v>
      </c>
      <c r="G132" s="673"/>
      <c r="H132" s="162"/>
      <c r="I132" s="688" t="s">
        <v>81</v>
      </c>
      <c r="J132" s="690" t="s">
        <v>82</v>
      </c>
      <c r="K132" s="690" t="s">
        <v>83</v>
      </c>
      <c r="L132" s="690" t="s">
        <v>29</v>
      </c>
      <c r="M132" s="692" t="s">
        <v>84</v>
      </c>
      <c r="N132" s="693"/>
      <c r="O132" s="159"/>
      <c r="P132" s="655" t="s">
        <v>81</v>
      </c>
      <c r="Q132" s="678" t="s">
        <v>82</v>
      </c>
      <c r="R132" s="678" t="s">
        <v>83</v>
      </c>
      <c r="S132" s="678" t="s">
        <v>29</v>
      </c>
      <c r="T132" s="680" t="s">
        <v>84</v>
      </c>
      <c r="U132" s="681"/>
      <c r="V132" s="133"/>
      <c r="W132" s="133"/>
    </row>
    <row r="133" spans="1:23" ht="13.5" thickTop="1" x14ac:dyDescent="0.2">
      <c r="A133" s="645"/>
      <c r="B133" s="651"/>
      <c r="C133" s="669"/>
      <c r="D133" s="651"/>
      <c r="E133" s="671"/>
      <c r="F133" s="187" t="s">
        <v>30</v>
      </c>
      <c r="G133" s="188" t="s">
        <v>31</v>
      </c>
      <c r="H133" s="158"/>
      <c r="I133" s="689"/>
      <c r="J133" s="691"/>
      <c r="K133" s="691"/>
      <c r="L133" s="691"/>
      <c r="M133" s="76" t="s">
        <v>30</v>
      </c>
      <c r="N133" s="177" t="s">
        <v>31</v>
      </c>
      <c r="O133" s="160"/>
      <c r="P133" s="656"/>
      <c r="Q133" s="679"/>
      <c r="R133" s="679"/>
      <c r="S133" s="679"/>
      <c r="T133" s="85" t="s">
        <v>30</v>
      </c>
      <c r="U133" s="86" t="s">
        <v>31</v>
      </c>
      <c r="V133" s="133"/>
      <c r="W133" s="133"/>
    </row>
    <row r="134" spans="1:23" x14ac:dyDescent="0.2">
      <c r="A134" s="73">
        <v>801</v>
      </c>
      <c r="B134" s="373">
        <v>39</v>
      </c>
      <c r="C134" s="344">
        <v>33</v>
      </c>
      <c r="D134" s="344">
        <v>39</v>
      </c>
      <c r="E134" s="344"/>
      <c r="F134" s="347"/>
      <c r="G134" s="374"/>
      <c r="H134" s="125"/>
      <c r="I134" s="178">
        <v>20</v>
      </c>
      <c r="J134" s="349">
        <v>20</v>
      </c>
      <c r="K134" s="349">
        <v>20</v>
      </c>
      <c r="L134" s="349"/>
      <c r="M134" s="350"/>
      <c r="N134" s="375"/>
      <c r="O134" s="176"/>
      <c r="P134" s="192">
        <v>20</v>
      </c>
      <c r="Q134" s="352">
        <v>20</v>
      </c>
      <c r="R134" s="352">
        <v>20</v>
      </c>
      <c r="S134" s="352"/>
      <c r="T134" s="352"/>
      <c r="U134" s="354"/>
      <c r="V134" s="133"/>
      <c r="W134" s="133"/>
    </row>
    <row r="135" spans="1:23" x14ac:dyDescent="0.2">
      <c r="A135" s="73">
        <v>802</v>
      </c>
      <c r="B135" s="346">
        <v>42</v>
      </c>
      <c r="C135" s="344">
        <v>42</v>
      </c>
      <c r="D135" s="344">
        <v>42</v>
      </c>
      <c r="E135" s="344"/>
      <c r="F135" s="347"/>
      <c r="G135" s="374"/>
      <c r="H135" s="125"/>
      <c r="I135" s="178">
        <v>42</v>
      </c>
      <c r="J135" s="349">
        <v>42</v>
      </c>
      <c r="K135" s="349">
        <v>42</v>
      </c>
      <c r="L135" s="349"/>
      <c r="M135" s="350"/>
      <c r="N135" s="375"/>
      <c r="O135" s="125"/>
      <c r="P135" s="190">
        <v>42</v>
      </c>
      <c r="Q135" s="352">
        <v>42</v>
      </c>
      <c r="R135" s="352">
        <v>42</v>
      </c>
      <c r="S135" s="352"/>
      <c r="T135" s="352"/>
      <c r="U135" s="354"/>
      <c r="V135" s="133"/>
      <c r="W135" s="133"/>
    </row>
    <row r="136" spans="1:23" x14ac:dyDescent="0.2">
      <c r="A136" s="73">
        <v>803</v>
      </c>
      <c r="B136" s="346">
        <v>18</v>
      </c>
      <c r="C136" s="344">
        <v>12</v>
      </c>
      <c r="D136" s="344">
        <v>18</v>
      </c>
      <c r="E136" s="344"/>
      <c r="F136" s="347"/>
      <c r="G136" s="374"/>
      <c r="H136" s="125"/>
      <c r="I136" s="178">
        <v>12</v>
      </c>
      <c r="J136" s="349">
        <v>10</v>
      </c>
      <c r="K136" s="349">
        <v>10</v>
      </c>
      <c r="L136" s="349"/>
      <c r="M136" s="350"/>
      <c r="N136" s="375"/>
      <c r="O136" s="125"/>
      <c r="P136" s="190">
        <v>12</v>
      </c>
      <c r="Q136" s="352">
        <v>10</v>
      </c>
      <c r="R136" s="352">
        <v>10</v>
      </c>
      <c r="S136" s="352"/>
      <c r="T136" s="352"/>
      <c r="U136" s="354"/>
      <c r="V136" s="134"/>
      <c r="W136" s="134"/>
    </row>
    <row r="137" spans="1:23" x14ac:dyDescent="0.2">
      <c r="A137" s="73" t="s">
        <v>85</v>
      </c>
      <c r="B137" s="346">
        <v>5</v>
      </c>
      <c r="C137" s="344">
        <v>4</v>
      </c>
      <c r="D137" s="344">
        <v>5</v>
      </c>
      <c r="E137" s="344"/>
      <c r="F137" s="347"/>
      <c r="G137" s="374"/>
      <c r="H137" s="125"/>
      <c r="I137" s="178">
        <v>3</v>
      </c>
      <c r="J137" s="349">
        <v>4</v>
      </c>
      <c r="K137" s="349">
        <v>4</v>
      </c>
      <c r="L137" s="349"/>
      <c r="M137" s="350"/>
      <c r="N137" s="375"/>
      <c r="O137" s="125"/>
      <c r="P137" s="190">
        <v>3</v>
      </c>
      <c r="Q137" s="352">
        <v>4</v>
      </c>
      <c r="R137" s="351">
        <v>4</v>
      </c>
      <c r="S137" s="352"/>
      <c r="T137" s="352"/>
      <c r="U137" s="354"/>
      <c r="V137" s="154"/>
      <c r="W137" s="154"/>
    </row>
    <row r="138" spans="1:23" x14ac:dyDescent="0.2">
      <c r="A138" s="73" t="s">
        <v>86</v>
      </c>
      <c r="B138" s="346">
        <v>22</v>
      </c>
      <c r="C138" s="344">
        <v>18</v>
      </c>
      <c r="D138" s="344">
        <v>22</v>
      </c>
      <c r="E138" s="344"/>
      <c r="F138" s="347"/>
      <c r="G138" s="374"/>
      <c r="H138" s="125"/>
      <c r="I138" s="178">
        <v>18</v>
      </c>
      <c r="J138" s="349">
        <v>18</v>
      </c>
      <c r="K138" s="349">
        <v>18</v>
      </c>
      <c r="L138" s="349"/>
      <c r="M138" s="350"/>
      <c r="N138" s="375"/>
      <c r="O138" s="125"/>
      <c r="P138" s="190">
        <v>18</v>
      </c>
      <c r="Q138" s="352">
        <v>18</v>
      </c>
      <c r="R138" s="351">
        <v>18</v>
      </c>
      <c r="S138" s="352"/>
      <c r="T138" s="352"/>
      <c r="U138" s="354"/>
      <c r="V138" s="134"/>
      <c r="W138" s="134"/>
    </row>
    <row r="139" spans="1:23" ht="13.5" thickBot="1" x14ac:dyDescent="0.25">
      <c r="A139" s="73">
        <v>806</v>
      </c>
      <c r="B139" s="325">
        <v>36</v>
      </c>
      <c r="C139" s="344">
        <v>30</v>
      </c>
      <c r="D139" s="344">
        <v>36</v>
      </c>
      <c r="E139" s="344"/>
      <c r="F139" s="347"/>
      <c r="G139" s="374"/>
      <c r="H139" s="125"/>
      <c r="I139" s="189">
        <v>18</v>
      </c>
      <c r="J139" s="349">
        <v>18</v>
      </c>
      <c r="K139" s="349">
        <v>18</v>
      </c>
      <c r="L139" s="349"/>
      <c r="M139" s="350"/>
      <c r="N139" s="375"/>
      <c r="O139" s="125"/>
      <c r="P139" s="191">
        <v>18</v>
      </c>
      <c r="Q139" s="352">
        <v>18</v>
      </c>
      <c r="R139" s="352">
        <v>18</v>
      </c>
      <c r="S139" s="352"/>
      <c r="T139" s="352"/>
      <c r="U139" s="354"/>
      <c r="V139" s="134"/>
      <c r="W139" s="134"/>
    </row>
    <row r="140" spans="1:23" ht="13.5" thickBot="1" x14ac:dyDescent="0.25">
      <c r="A140" s="376"/>
      <c r="B140" s="377"/>
      <c r="C140" s="377"/>
      <c r="D140" s="377"/>
      <c r="E140" s="377"/>
      <c r="F140" s="377"/>
      <c r="G140" s="377"/>
      <c r="H140" s="143"/>
      <c r="I140" s="154"/>
      <c r="J140" s="377"/>
      <c r="K140" s="377"/>
      <c r="L140" s="377"/>
      <c r="M140" s="377"/>
      <c r="N140" s="377"/>
      <c r="O140" s="133"/>
      <c r="P140" s="154"/>
      <c r="Q140" s="377"/>
      <c r="R140" s="377"/>
      <c r="S140" s="377"/>
      <c r="T140" s="377"/>
      <c r="U140" s="377"/>
      <c r="V140" s="154"/>
      <c r="W140" s="154"/>
    </row>
    <row r="141" spans="1:23" x14ac:dyDescent="0.2">
      <c r="A141" s="378"/>
      <c r="B141" s="661" t="s">
        <v>87</v>
      </c>
      <c r="C141" s="662"/>
      <c r="D141" s="662"/>
      <c r="E141" s="662"/>
      <c r="F141" s="662"/>
      <c r="G141" s="663"/>
      <c r="H141" s="231"/>
      <c r="I141" s="662" t="s">
        <v>87</v>
      </c>
      <c r="J141" s="662"/>
      <c r="K141" s="662"/>
      <c r="L141" s="662"/>
      <c r="M141" s="662"/>
      <c r="N141" s="663"/>
      <c r="O141" s="231"/>
      <c r="P141" s="231"/>
      <c r="Q141" s="662" t="s">
        <v>87</v>
      </c>
      <c r="R141" s="662"/>
      <c r="S141" s="662"/>
      <c r="T141" s="662"/>
      <c r="U141" s="677"/>
      <c r="V141" s="154"/>
      <c r="W141" s="154"/>
    </row>
    <row r="142" spans="1:23" ht="13.5" thickBot="1" x14ac:dyDescent="0.25">
      <c r="A142" s="378"/>
      <c r="B142" s="379"/>
      <c r="C142" s="380"/>
      <c r="D142" s="380"/>
      <c r="E142" s="380">
        <v>0</v>
      </c>
      <c r="F142" s="380"/>
      <c r="G142" s="381"/>
      <c r="H142" s="144"/>
      <c r="I142" s="380"/>
      <c r="J142" s="380"/>
      <c r="K142" s="380"/>
      <c r="L142" s="380"/>
      <c r="M142" s="380"/>
      <c r="N142" s="381"/>
      <c r="O142" s="146"/>
      <c r="P142" s="134"/>
      <c r="Q142" s="134"/>
      <c r="R142" s="134"/>
      <c r="S142" s="134"/>
      <c r="T142" s="134"/>
      <c r="U142" s="382"/>
      <c r="V142" s="134"/>
      <c r="W142" s="134"/>
    </row>
    <row r="143" spans="1:23" x14ac:dyDescent="0.2">
      <c r="A143" s="73">
        <v>801</v>
      </c>
      <c r="B143" s="335">
        <v>13</v>
      </c>
      <c r="C143" s="344">
        <v>11</v>
      </c>
      <c r="D143" s="344">
        <v>13</v>
      </c>
      <c r="E143" s="344"/>
      <c r="F143" s="347"/>
      <c r="G143" s="374"/>
      <c r="H143" s="125"/>
      <c r="I143" s="178">
        <v>10</v>
      </c>
      <c r="J143" s="349">
        <v>10</v>
      </c>
      <c r="K143" s="349">
        <v>10</v>
      </c>
      <c r="L143" s="349"/>
      <c r="M143" s="350"/>
      <c r="N143" s="375"/>
      <c r="O143" s="125"/>
      <c r="P143" s="180">
        <v>10</v>
      </c>
      <c r="Q143" s="341">
        <v>10</v>
      </c>
      <c r="R143" s="341">
        <v>10</v>
      </c>
      <c r="S143" s="341"/>
      <c r="T143" s="341"/>
      <c r="U143" s="383"/>
      <c r="V143" s="134"/>
      <c r="W143" s="134"/>
    </row>
    <row r="144" spans="1:23" x14ac:dyDescent="0.2">
      <c r="A144" s="73">
        <v>802</v>
      </c>
      <c r="B144" s="346">
        <v>7</v>
      </c>
      <c r="C144" s="345">
        <v>7</v>
      </c>
      <c r="D144" s="346">
        <v>7</v>
      </c>
      <c r="E144" s="344"/>
      <c r="F144" s="347"/>
      <c r="G144" s="374"/>
      <c r="H144" s="125"/>
      <c r="I144" s="178">
        <v>7</v>
      </c>
      <c r="J144" s="349">
        <v>7</v>
      </c>
      <c r="K144" s="348">
        <v>7</v>
      </c>
      <c r="L144" s="349"/>
      <c r="M144" s="350"/>
      <c r="N144" s="375"/>
      <c r="O144" s="125"/>
      <c r="P144" s="181">
        <v>7</v>
      </c>
      <c r="Q144" s="352">
        <v>7</v>
      </c>
      <c r="R144" s="352">
        <v>7</v>
      </c>
      <c r="S144" s="352"/>
      <c r="T144" s="352"/>
      <c r="U144" s="384"/>
      <c r="V144" s="134"/>
      <c r="W144" s="134"/>
    </row>
    <row r="145" spans="1:23" x14ac:dyDescent="0.2">
      <c r="A145" s="73">
        <v>803</v>
      </c>
      <c r="B145" s="346">
        <v>9</v>
      </c>
      <c r="C145" s="344">
        <v>6</v>
      </c>
      <c r="D145" s="344">
        <v>9</v>
      </c>
      <c r="E145" s="344"/>
      <c r="F145" s="347"/>
      <c r="G145" s="374"/>
      <c r="H145" s="125"/>
      <c r="I145" s="178">
        <v>6</v>
      </c>
      <c r="J145" s="349">
        <v>5</v>
      </c>
      <c r="K145" s="349">
        <v>5</v>
      </c>
      <c r="L145" s="349"/>
      <c r="M145" s="350"/>
      <c r="N145" s="375"/>
      <c r="O145" s="125"/>
      <c r="P145" s="181">
        <v>6</v>
      </c>
      <c r="Q145" s="352">
        <v>5</v>
      </c>
      <c r="R145" s="352">
        <v>5</v>
      </c>
      <c r="S145" s="352"/>
      <c r="T145" s="352"/>
      <c r="U145" s="384"/>
      <c r="V145" s="134"/>
      <c r="W145" s="134"/>
    </row>
    <row r="146" spans="1:23" x14ac:dyDescent="0.2">
      <c r="A146" s="73" t="s">
        <v>85</v>
      </c>
      <c r="B146" s="346">
        <v>5</v>
      </c>
      <c r="C146" s="345">
        <v>4</v>
      </c>
      <c r="D146" s="346">
        <v>5</v>
      </c>
      <c r="E146" s="344"/>
      <c r="F146" s="347"/>
      <c r="G146" s="374"/>
      <c r="H146" s="125"/>
      <c r="I146" s="178">
        <v>3</v>
      </c>
      <c r="J146" s="349">
        <v>4</v>
      </c>
      <c r="K146" s="348">
        <v>4</v>
      </c>
      <c r="L146" s="349"/>
      <c r="M146" s="350"/>
      <c r="N146" s="375"/>
      <c r="O146" s="125"/>
      <c r="P146" s="181">
        <v>3</v>
      </c>
      <c r="Q146" s="352">
        <v>4</v>
      </c>
      <c r="R146" s="352">
        <v>4</v>
      </c>
      <c r="S146" s="352"/>
      <c r="T146" s="352"/>
      <c r="U146" s="384"/>
      <c r="V146" s="154"/>
      <c r="W146" s="154"/>
    </row>
    <row r="147" spans="1:23" x14ac:dyDescent="0.2">
      <c r="A147" s="73" t="s">
        <v>86</v>
      </c>
      <c r="B147" s="346">
        <v>11</v>
      </c>
      <c r="C147" s="345">
        <v>9</v>
      </c>
      <c r="D147" s="346">
        <v>11</v>
      </c>
      <c r="E147" s="344"/>
      <c r="F147" s="347"/>
      <c r="G147" s="374"/>
      <c r="H147" s="125"/>
      <c r="I147" s="178">
        <v>9</v>
      </c>
      <c r="J147" s="349">
        <v>9</v>
      </c>
      <c r="K147" s="348">
        <v>9</v>
      </c>
      <c r="L147" s="349"/>
      <c r="M147" s="350"/>
      <c r="N147" s="375"/>
      <c r="O147" s="125"/>
      <c r="P147" s="181">
        <v>9</v>
      </c>
      <c r="Q147" s="352">
        <v>9</v>
      </c>
      <c r="R147" s="352">
        <v>9</v>
      </c>
      <c r="S147" s="352"/>
      <c r="T147" s="352"/>
      <c r="U147" s="384"/>
      <c r="V147" s="134"/>
      <c r="W147" s="134"/>
    </row>
    <row r="148" spans="1:23" ht="13.5" thickBot="1" x14ac:dyDescent="0.25">
      <c r="A148" s="73">
        <v>806</v>
      </c>
      <c r="B148" s="385">
        <v>12</v>
      </c>
      <c r="C148" s="386">
        <v>10</v>
      </c>
      <c r="D148" s="386">
        <v>12</v>
      </c>
      <c r="E148" s="386"/>
      <c r="F148" s="387"/>
      <c r="G148" s="388"/>
      <c r="H148" s="172"/>
      <c r="I148" s="179">
        <v>9</v>
      </c>
      <c r="J148" s="389">
        <v>9</v>
      </c>
      <c r="K148" s="389">
        <v>9</v>
      </c>
      <c r="L148" s="389"/>
      <c r="M148" s="390"/>
      <c r="N148" s="391"/>
      <c r="O148" s="125"/>
      <c r="P148" s="182">
        <v>9</v>
      </c>
      <c r="Q148" s="392">
        <v>9</v>
      </c>
      <c r="R148" s="392">
        <v>9</v>
      </c>
      <c r="S148" s="392"/>
      <c r="T148" s="392"/>
      <c r="U148" s="393"/>
      <c r="V148" s="154"/>
      <c r="W148" s="154"/>
    </row>
    <row r="149" spans="1:23" ht="13.5" thickTop="1" x14ac:dyDescent="0.2">
      <c r="A149" s="394"/>
      <c r="B149" s="130"/>
      <c r="C149" s="130"/>
      <c r="D149" s="130"/>
      <c r="E149" s="130"/>
      <c r="F149" s="130"/>
      <c r="G149" s="130"/>
      <c r="H149" s="145"/>
      <c r="I149" s="130"/>
      <c r="J149" s="130"/>
      <c r="K149" s="130"/>
      <c r="L149" s="130"/>
      <c r="M149" s="130"/>
      <c r="N149" s="130"/>
      <c r="O149" s="146"/>
      <c r="P149" s="130"/>
      <c r="Q149" s="130"/>
      <c r="R149" s="130"/>
      <c r="S149" s="130"/>
      <c r="T149" s="133"/>
      <c r="U149" s="133"/>
      <c r="V149" s="154"/>
      <c r="W149" s="154"/>
    </row>
    <row r="150" spans="1:23" x14ac:dyDescent="0.2">
      <c r="A150" s="329"/>
      <c r="B150" s="133"/>
      <c r="C150" s="133"/>
      <c r="D150" s="133"/>
      <c r="E150" s="133"/>
      <c r="F150" s="133"/>
      <c r="G150" s="133"/>
      <c r="I150" s="133"/>
      <c r="J150" s="133"/>
      <c r="K150" s="133"/>
      <c r="L150" s="133"/>
      <c r="M150" s="133"/>
      <c r="N150" s="133"/>
      <c r="P150" s="133"/>
      <c r="Q150" s="133"/>
      <c r="R150" s="133"/>
      <c r="S150" s="133"/>
      <c r="T150" s="133"/>
      <c r="U150" s="133"/>
      <c r="V150" s="154"/>
      <c r="W150" s="154"/>
    </row>
    <row r="151" spans="1:23" x14ac:dyDescent="0.2">
      <c r="A151" s="329"/>
      <c r="B151" s="133"/>
      <c r="C151" s="133"/>
      <c r="D151" s="133"/>
      <c r="E151" s="133"/>
      <c r="F151" s="133"/>
      <c r="G151" s="133"/>
      <c r="H151" s="133"/>
      <c r="I151" s="141"/>
      <c r="J151" s="133"/>
      <c r="K151" s="133"/>
      <c r="L151" s="133"/>
      <c r="M151" s="133"/>
      <c r="N151" s="133"/>
      <c r="O151" s="133"/>
      <c r="P151" s="133"/>
      <c r="Q151" s="141"/>
      <c r="R151" s="133"/>
      <c r="S151" s="133"/>
      <c r="T151" s="133"/>
      <c r="U151" s="133"/>
      <c r="V151" s="133"/>
      <c r="W151" s="133"/>
    </row>
  </sheetData>
  <mergeCells count="49">
    <mergeCell ref="Q7:Q8"/>
    <mergeCell ref="B1:U1"/>
    <mergeCell ref="B2:U2"/>
    <mergeCell ref="B4:U4"/>
    <mergeCell ref="S7:S8"/>
    <mergeCell ref="I6:N6"/>
    <mergeCell ref="P6:U6"/>
    <mergeCell ref="B6:G6"/>
    <mergeCell ref="T7:U7"/>
    <mergeCell ref="R7:R8"/>
    <mergeCell ref="I7:I8"/>
    <mergeCell ref="J7:J8"/>
    <mergeCell ref="K7:K8"/>
    <mergeCell ref="L7:L8"/>
    <mergeCell ref="Q141:U141"/>
    <mergeCell ref="I111:N111"/>
    <mergeCell ref="I129:N129"/>
    <mergeCell ref="Q132:Q133"/>
    <mergeCell ref="R132:R133"/>
    <mergeCell ref="S132:S133"/>
    <mergeCell ref="T132:U132"/>
    <mergeCell ref="I131:N131"/>
    <mergeCell ref="P131:U131"/>
    <mergeCell ref="I132:I133"/>
    <mergeCell ref="J132:J133"/>
    <mergeCell ref="K132:K133"/>
    <mergeCell ref="L132:L133"/>
    <mergeCell ref="M132:N132"/>
    <mergeCell ref="I141:N141"/>
    <mergeCell ref="B141:G141"/>
    <mergeCell ref="B7:B8"/>
    <mergeCell ref="C7:C8"/>
    <mergeCell ref="E7:E8"/>
    <mergeCell ref="C132:C133"/>
    <mergeCell ref="D132:D133"/>
    <mergeCell ref="E132:E133"/>
    <mergeCell ref="F132:G132"/>
    <mergeCell ref="D7:D8"/>
    <mergeCell ref="F7:G7"/>
    <mergeCell ref="A7:A8"/>
    <mergeCell ref="P7:P8"/>
    <mergeCell ref="A132:A133"/>
    <mergeCell ref="I10:N10"/>
    <mergeCell ref="M7:N7"/>
    <mergeCell ref="B132:B133"/>
    <mergeCell ref="B131:G131"/>
    <mergeCell ref="P132:P133"/>
    <mergeCell ref="H7:H8"/>
    <mergeCell ref="O7:O8"/>
  </mergeCells>
  <phoneticPr fontId="0" type="noConversion"/>
  <printOptions horizontalCentered="1"/>
  <pageMargins left="0" right="0" top="0.75" bottom="0.5" header="0.5" footer="0.35"/>
  <pageSetup scale="65" fitToHeight="3" orientation="landscape" horizontalDpi="1200" r:id="rId1"/>
  <headerFooter alignWithMargins="0">
    <oddFooter>&amp;L&amp;F  &amp;A&amp;CPage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O33"/>
  <sheetViews>
    <sheetView workbookViewId="0">
      <selection activeCell="C23" sqref="C23:K23"/>
    </sheetView>
  </sheetViews>
  <sheetFormatPr defaultColWidth="9.140625" defaultRowHeight="12.75" x14ac:dyDescent="0.2"/>
  <cols>
    <col min="1" max="1" width="9.42578125" style="41" customWidth="1"/>
    <col min="2" max="2" width="30.7109375" style="41" customWidth="1"/>
    <col min="3" max="3" width="8.7109375" style="41" customWidth="1"/>
    <col min="4" max="4" width="5.7109375" style="41" customWidth="1"/>
    <col min="5" max="5" width="6.7109375" style="41" customWidth="1"/>
    <col min="6" max="6" width="8.7109375" style="41" customWidth="1"/>
    <col min="7" max="7" width="5.7109375" style="41" customWidth="1"/>
    <col min="8" max="8" width="7.42578125" style="41" customWidth="1"/>
    <col min="9" max="9" width="8.7109375" style="41" customWidth="1"/>
    <col min="10" max="10" width="5.7109375" style="41" customWidth="1"/>
    <col min="11" max="11" width="7.85546875" style="41" customWidth="1"/>
    <col min="12" max="12" width="2.42578125" style="41" customWidth="1"/>
    <col min="13" max="16384" width="9.140625" style="41"/>
  </cols>
  <sheetData>
    <row r="1" spans="1:13" ht="15" x14ac:dyDescent="0.25">
      <c r="A1" s="701" t="s">
        <v>78</v>
      </c>
      <c r="B1" s="702"/>
      <c r="C1" s="702"/>
      <c r="D1" s="702"/>
      <c r="E1" s="702"/>
      <c r="F1" s="702"/>
      <c r="G1" s="702"/>
      <c r="H1" s="702"/>
      <c r="I1" s="702"/>
      <c r="J1" s="702"/>
      <c r="K1" s="703"/>
      <c r="L1" s="112"/>
      <c r="M1" s="112"/>
    </row>
    <row r="2" spans="1:13" ht="15" x14ac:dyDescent="0.25">
      <c r="A2" s="704" t="s">
        <v>88</v>
      </c>
      <c r="B2" s="705"/>
      <c r="C2" s="705"/>
      <c r="D2" s="705"/>
      <c r="E2" s="705"/>
      <c r="F2" s="705"/>
      <c r="G2" s="705"/>
      <c r="H2" s="705"/>
      <c r="I2" s="705"/>
      <c r="J2" s="705"/>
      <c r="K2" s="706"/>
      <c r="L2" s="112"/>
      <c r="M2" s="112"/>
    </row>
    <row r="4" spans="1:13" ht="13.5" thickBot="1" x14ac:dyDescent="0.25">
      <c r="A4" s="112"/>
      <c r="B4" s="112"/>
      <c r="C4" s="130"/>
      <c r="D4" s="130"/>
      <c r="E4" s="130"/>
      <c r="F4" s="112"/>
      <c r="G4" s="112"/>
      <c r="H4" s="112"/>
      <c r="I4" s="112"/>
      <c r="J4" s="112"/>
      <c r="K4" s="112"/>
      <c r="L4" s="112"/>
      <c r="M4" s="112"/>
    </row>
    <row r="5" spans="1:13" ht="15.75" x14ac:dyDescent="0.25">
      <c r="A5" s="707" t="s">
        <v>89</v>
      </c>
      <c r="B5" s="709" t="s">
        <v>90</v>
      </c>
      <c r="C5" s="699" t="s">
        <v>47</v>
      </c>
      <c r="D5" s="699"/>
      <c r="E5" s="700"/>
      <c r="F5" s="711" t="s">
        <v>48</v>
      </c>
      <c r="G5" s="711"/>
      <c r="H5" s="712"/>
      <c r="I5" s="713" t="s">
        <v>49</v>
      </c>
      <c r="J5" s="714"/>
      <c r="K5" s="715"/>
      <c r="L5" s="43"/>
      <c r="M5" s="112"/>
    </row>
    <row r="6" spans="1:13" ht="14.25" thickBot="1" x14ac:dyDescent="0.3">
      <c r="A6" s="708"/>
      <c r="B6" s="710"/>
      <c r="C6" s="216" t="s">
        <v>30</v>
      </c>
      <c r="D6" s="217" t="s">
        <v>31</v>
      </c>
      <c r="E6" s="218" t="s">
        <v>32</v>
      </c>
      <c r="F6" s="219" t="s">
        <v>30</v>
      </c>
      <c r="G6" s="220" t="s">
        <v>31</v>
      </c>
      <c r="H6" s="221" t="s">
        <v>32</v>
      </c>
      <c r="I6" s="222" t="s">
        <v>30</v>
      </c>
      <c r="J6" s="223" t="s">
        <v>31</v>
      </c>
      <c r="K6" s="224" t="s">
        <v>32</v>
      </c>
      <c r="L6" s="43"/>
      <c r="M6" s="112"/>
    </row>
    <row r="7" spans="1:13" ht="14.25" thickTop="1" thickBot="1" x14ac:dyDescent="0.25">
      <c r="A7" s="395"/>
      <c r="B7" s="75" t="s">
        <v>91</v>
      </c>
      <c r="C7" s="396"/>
      <c r="D7" s="397"/>
      <c r="E7" s="398"/>
      <c r="F7" s="397"/>
      <c r="G7" s="397"/>
      <c r="H7" s="397"/>
      <c r="I7" s="397"/>
      <c r="J7" s="397"/>
      <c r="K7" s="399"/>
      <c r="L7" s="112"/>
      <c r="M7" s="112"/>
    </row>
    <row r="8" spans="1:13" ht="13.5" thickTop="1" x14ac:dyDescent="0.2">
      <c r="A8" s="400">
        <v>1</v>
      </c>
      <c r="B8" s="243" t="s">
        <v>92</v>
      </c>
      <c r="C8" s="401">
        <v>106</v>
      </c>
      <c r="D8" s="402">
        <v>25</v>
      </c>
      <c r="E8" s="403">
        <v>131</v>
      </c>
      <c r="F8" s="404">
        <v>93</v>
      </c>
      <c r="G8" s="405">
        <v>8</v>
      </c>
      <c r="H8" s="406">
        <v>101</v>
      </c>
      <c r="I8" s="407">
        <v>94</v>
      </c>
      <c r="J8" s="407">
        <v>8</v>
      </c>
      <c r="K8" s="408">
        <v>102</v>
      </c>
      <c r="L8" s="112"/>
      <c r="M8" s="112"/>
    </row>
    <row r="9" spans="1:13" x14ac:dyDescent="0.2">
      <c r="A9" s="400">
        <v>2</v>
      </c>
      <c r="B9" s="243" t="s">
        <v>93</v>
      </c>
      <c r="C9" s="409">
        <v>115</v>
      </c>
      <c r="D9" s="345">
        <v>30</v>
      </c>
      <c r="E9" s="374">
        <v>145</v>
      </c>
      <c r="F9" s="410">
        <v>85</v>
      </c>
      <c r="G9" s="348">
        <v>9</v>
      </c>
      <c r="H9" s="411">
        <v>94</v>
      </c>
      <c r="I9" s="351">
        <v>78</v>
      </c>
      <c r="J9" s="351">
        <v>10</v>
      </c>
      <c r="K9" s="412">
        <v>88</v>
      </c>
      <c r="L9" s="112"/>
      <c r="M9" s="112"/>
    </row>
    <row r="10" spans="1:13" x14ac:dyDescent="0.2">
      <c r="A10" s="400">
        <v>3</v>
      </c>
      <c r="B10" s="243" t="s">
        <v>94</v>
      </c>
      <c r="C10" s="409">
        <v>96</v>
      </c>
      <c r="D10" s="345">
        <v>27</v>
      </c>
      <c r="E10" s="374">
        <v>123</v>
      </c>
      <c r="F10" s="410">
        <v>72</v>
      </c>
      <c r="G10" s="348">
        <v>14</v>
      </c>
      <c r="H10" s="411">
        <v>86</v>
      </c>
      <c r="I10" s="351">
        <v>72</v>
      </c>
      <c r="J10" s="351">
        <v>14</v>
      </c>
      <c r="K10" s="412">
        <v>86</v>
      </c>
      <c r="L10" s="112"/>
      <c r="M10" s="112"/>
    </row>
    <row r="11" spans="1:13" x14ac:dyDescent="0.2">
      <c r="A11" s="400">
        <v>5</v>
      </c>
      <c r="B11" s="243" t="s">
        <v>95</v>
      </c>
      <c r="C11" s="409">
        <v>107</v>
      </c>
      <c r="D11" s="345">
        <v>33</v>
      </c>
      <c r="E11" s="374">
        <v>140</v>
      </c>
      <c r="F11" s="410">
        <v>70</v>
      </c>
      <c r="G11" s="348">
        <v>8</v>
      </c>
      <c r="H11" s="411">
        <v>78</v>
      </c>
      <c r="I11" s="351">
        <v>71</v>
      </c>
      <c r="J11" s="351">
        <v>7</v>
      </c>
      <c r="K11" s="412">
        <v>78</v>
      </c>
      <c r="L11" s="112"/>
      <c r="M11" s="112"/>
    </row>
    <row r="12" spans="1:13" x14ac:dyDescent="0.2">
      <c r="A12" s="400">
        <v>7</v>
      </c>
      <c r="B12" s="243" t="s">
        <v>96</v>
      </c>
      <c r="C12" s="409">
        <v>128</v>
      </c>
      <c r="D12" s="345">
        <v>51</v>
      </c>
      <c r="E12" s="374">
        <v>179</v>
      </c>
      <c r="F12" s="410">
        <v>98</v>
      </c>
      <c r="G12" s="348">
        <v>22</v>
      </c>
      <c r="H12" s="411">
        <v>120</v>
      </c>
      <c r="I12" s="351">
        <v>98</v>
      </c>
      <c r="J12" s="351">
        <v>22</v>
      </c>
      <c r="K12" s="412">
        <v>120</v>
      </c>
      <c r="L12" s="112"/>
      <c r="M12" s="112"/>
    </row>
    <row r="13" spans="1:13" x14ac:dyDescent="0.2">
      <c r="A13" s="400">
        <v>8</v>
      </c>
      <c r="B13" s="243" t="s">
        <v>97</v>
      </c>
      <c r="C13" s="409">
        <v>110</v>
      </c>
      <c r="D13" s="345">
        <v>47</v>
      </c>
      <c r="E13" s="374">
        <v>157</v>
      </c>
      <c r="F13" s="410">
        <v>74</v>
      </c>
      <c r="G13" s="348">
        <v>16</v>
      </c>
      <c r="H13" s="411">
        <v>90</v>
      </c>
      <c r="I13" s="351">
        <v>71</v>
      </c>
      <c r="J13" s="351">
        <v>16</v>
      </c>
      <c r="K13" s="412">
        <v>87</v>
      </c>
      <c r="L13" s="112"/>
      <c r="M13" s="112"/>
    </row>
    <row r="14" spans="1:13" x14ac:dyDescent="0.2">
      <c r="A14" s="400">
        <v>9</v>
      </c>
      <c r="B14" s="243" t="s">
        <v>98</v>
      </c>
      <c r="C14" s="409">
        <v>108</v>
      </c>
      <c r="D14" s="345">
        <v>29</v>
      </c>
      <c r="E14" s="374">
        <v>137</v>
      </c>
      <c r="F14" s="410">
        <v>76</v>
      </c>
      <c r="G14" s="348">
        <v>16</v>
      </c>
      <c r="H14" s="411">
        <v>92</v>
      </c>
      <c r="I14" s="351">
        <v>76</v>
      </c>
      <c r="J14" s="351">
        <v>16</v>
      </c>
      <c r="K14" s="412">
        <v>92</v>
      </c>
      <c r="L14" s="112"/>
      <c r="M14" s="112"/>
    </row>
    <row r="15" spans="1:13" x14ac:dyDescent="0.2">
      <c r="A15" s="400">
        <v>13</v>
      </c>
      <c r="B15" s="243" t="s">
        <v>99</v>
      </c>
      <c r="C15" s="409">
        <v>99</v>
      </c>
      <c r="D15" s="345">
        <v>25</v>
      </c>
      <c r="E15" s="374">
        <v>124</v>
      </c>
      <c r="F15" s="410">
        <v>76</v>
      </c>
      <c r="G15" s="348">
        <v>15</v>
      </c>
      <c r="H15" s="411">
        <v>91</v>
      </c>
      <c r="I15" s="351">
        <v>76</v>
      </c>
      <c r="J15" s="351">
        <v>15</v>
      </c>
      <c r="K15" s="412">
        <v>91</v>
      </c>
      <c r="L15" s="112"/>
      <c r="M15" s="112"/>
    </row>
    <row r="16" spans="1:13" x14ac:dyDescent="0.2">
      <c r="A16" s="400">
        <v>15</v>
      </c>
      <c r="B16" s="243" t="s">
        <v>100</v>
      </c>
      <c r="C16" s="409">
        <v>134</v>
      </c>
      <c r="D16" s="345">
        <v>32</v>
      </c>
      <c r="E16" s="374">
        <v>166</v>
      </c>
      <c r="F16" s="410">
        <v>94</v>
      </c>
      <c r="G16" s="348">
        <v>17</v>
      </c>
      <c r="H16" s="411">
        <v>111</v>
      </c>
      <c r="I16" s="351">
        <v>93</v>
      </c>
      <c r="J16" s="351">
        <v>15</v>
      </c>
      <c r="K16" s="412">
        <v>108</v>
      </c>
      <c r="L16" s="112"/>
      <c r="M16" s="112"/>
    </row>
    <row r="17" spans="1:15" x14ac:dyDescent="0.2">
      <c r="A17" s="400">
        <v>18</v>
      </c>
      <c r="B17" s="243" t="s">
        <v>101</v>
      </c>
      <c r="C17" s="409">
        <v>146</v>
      </c>
      <c r="D17" s="345">
        <v>29</v>
      </c>
      <c r="E17" s="374">
        <v>175</v>
      </c>
      <c r="F17" s="410">
        <v>107</v>
      </c>
      <c r="G17" s="348">
        <v>9</v>
      </c>
      <c r="H17" s="411">
        <v>116</v>
      </c>
      <c r="I17" s="351">
        <v>107</v>
      </c>
      <c r="J17" s="351">
        <v>9</v>
      </c>
      <c r="K17" s="412">
        <v>116</v>
      </c>
      <c r="L17" s="112"/>
      <c r="M17" s="112"/>
      <c r="N17" s="112"/>
      <c r="O17" s="112"/>
    </row>
    <row r="18" spans="1:15" x14ac:dyDescent="0.2">
      <c r="A18" s="413" t="s">
        <v>76</v>
      </c>
      <c r="B18" s="414" t="s">
        <v>102</v>
      </c>
      <c r="C18" s="415">
        <v>28</v>
      </c>
      <c r="D18" s="416">
        <v>2</v>
      </c>
      <c r="E18" s="417">
        <v>30</v>
      </c>
      <c r="F18" s="418">
        <v>16</v>
      </c>
      <c r="G18" s="419">
        <v>0</v>
      </c>
      <c r="H18" s="420">
        <v>16</v>
      </c>
      <c r="I18" s="421">
        <v>16</v>
      </c>
      <c r="J18" s="421">
        <v>0</v>
      </c>
      <c r="K18" s="422">
        <v>16</v>
      </c>
      <c r="L18" s="112"/>
      <c r="M18" s="112"/>
      <c r="N18" s="112"/>
      <c r="O18" s="112"/>
    </row>
    <row r="19" spans="1:15" x14ac:dyDescent="0.2">
      <c r="A19" s="413" t="s">
        <v>75</v>
      </c>
      <c r="B19" s="414" t="s">
        <v>103</v>
      </c>
      <c r="C19" s="415">
        <v>44</v>
      </c>
      <c r="D19" s="416">
        <v>9</v>
      </c>
      <c r="E19" s="417">
        <v>53</v>
      </c>
      <c r="F19" s="418">
        <v>27</v>
      </c>
      <c r="G19" s="419">
        <v>0</v>
      </c>
      <c r="H19" s="420">
        <v>27</v>
      </c>
      <c r="I19" s="421">
        <v>27</v>
      </c>
      <c r="J19" s="421">
        <v>0</v>
      </c>
      <c r="K19" s="422">
        <v>27</v>
      </c>
      <c r="L19" s="112"/>
      <c r="M19" s="112"/>
      <c r="N19" s="112"/>
      <c r="O19" s="112"/>
    </row>
    <row r="20" spans="1:15" ht="13.5" thickBot="1" x14ac:dyDescent="0.25">
      <c r="A20" s="118" t="s">
        <v>74</v>
      </c>
      <c r="B20" s="423" t="s">
        <v>104</v>
      </c>
      <c r="C20" s="424">
        <v>35</v>
      </c>
      <c r="D20" s="425">
        <v>4</v>
      </c>
      <c r="E20" s="426">
        <v>39</v>
      </c>
      <c r="F20" s="427">
        <v>26</v>
      </c>
      <c r="G20" s="428">
        <v>0</v>
      </c>
      <c r="H20" s="429">
        <v>26</v>
      </c>
      <c r="I20" s="430">
        <v>23</v>
      </c>
      <c r="J20" s="430">
        <v>0</v>
      </c>
      <c r="K20" s="431">
        <v>23</v>
      </c>
      <c r="L20" s="112"/>
      <c r="M20" s="112"/>
      <c r="N20" s="112"/>
      <c r="O20" s="112"/>
    </row>
    <row r="21" spans="1:15" ht="14.25" thickTop="1" thickBot="1" x14ac:dyDescent="0.25">
      <c r="A21" s="413"/>
      <c r="B21" s="74" t="s">
        <v>38</v>
      </c>
      <c r="C21" s="432"/>
      <c r="D21" s="433"/>
      <c r="E21" s="434"/>
      <c r="F21" s="432"/>
      <c r="G21" s="433"/>
      <c r="H21" s="434"/>
      <c r="I21" s="433"/>
      <c r="J21" s="433"/>
      <c r="K21" s="435"/>
      <c r="L21" s="112"/>
      <c r="M21" s="112"/>
      <c r="N21" s="112"/>
      <c r="O21" s="112"/>
    </row>
    <row r="22" spans="1:15" ht="13.5" thickTop="1" x14ac:dyDescent="0.2">
      <c r="A22" s="117">
        <v>11</v>
      </c>
      <c r="B22" s="414" t="s">
        <v>105</v>
      </c>
      <c r="C22" s="401">
        <v>13</v>
      </c>
      <c r="D22" s="402">
        <v>2</v>
      </c>
      <c r="E22" s="403">
        <v>15</v>
      </c>
      <c r="F22" s="404">
        <v>10</v>
      </c>
      <c r="G22" s="405">
        <v>0</v>
      </c>
      <c r="H22" s="406">
        <v>10</v>
      </c>
      <c r="I22" s="407">
        <v>10</v>
      </c>
      <c r="J22" s="407">
        <v>0</v>
      </c>
      <c r="K22" s="408">
        <v>10</v>
      </c>
      <c r="L22" s="112"/>
      <c r="M22" s="112"/>
      <c r="N22" s="112"/>
      <c r="O22" s="112"/>
    </row>
    <row r="23" spans="1:15" x14ac:dyDescent="0.2">
      <c r="A23" s="117" t="s">
        <v>106</v>
      </c>
      <c r="B23" s="414" t="s">
        <v>107</v>
      </c>
      <c r="C23" s="415">
        <v>8</v>
      </c>
      <c r="D23" s="416">
        <v>0</v>
      </c>
      <c r="E23" s="417">
        <v>8</v>
      </c>
      <c r="F23" s="418">
        <v>8</v>
      </c>
      <c r="G23" s="436">
        <v>0</v>
      </c>
      <c r="H23" s="420">
        <v>8</v>
      </c>
      <c r="I23" s="421">
        <v>8</v>
      </c>
      <c r="J23" s="437">
        <v>0</v>
      </c>
      <c r="K23" s="412">
        <v>8</v>
      </c>
      <c r="L23" s="112"/>
      <c r="M23" s="127"/>
      <c r="N23" s="127"/>
      <c r="O23" s="127"/>
    </row>
    <row r="24" spans="1:15" x14ac:dyDescent="0.2">
      <c r="A24" s="413">
        <v>22</v>
      </c>
      <c r="B24" s="438" t="s">
        <v>108</v>
      </c>
      <c r="C24" s="415">
        <v>9</v>
      </c>
      <c r="D24" s="416">
        <v>3</v>
      </c>
      <c r="E24" s="417">
        <v>12</v>
      </c>
      <c r="F24" s="418">
        <v>6</v>
      </c>
      <c r="G24" s="419">
        <v>0</v>
      </c>
      <c r="H24" s="420">
        <v>6</v>
      </c>
      <c r="I24" s="421">
        <v>6</v>
      </c>
      <c r="J24" s="421">
        <v>0</v>
      </c>
      <c r="K24" s="412">
        <v>6</v>
      </c>
      <c r="L24" s="112"/>
      <c r="M24" s="128"/>
      <c r="N24" s="128"/>
      <c r="O24" s="128"/>
    </row>
    <row r="25" spans="1:15" x14ac:dyDescent="0.2">
      <c r="A25" s="117" t="s">
        <v>109</v>
      </c>
      <c r="B25" s="414" t="s">
        <v>110</v>
      </c>
      <c r="C25" s="415">
        <v>5</v>
      </c>
      <c r="D25" s="416">
        <v>1</v>
      </c>
      <c r="E25" s="417">
        <v>6</v>
      </c>
      <c r="F25" s="418">
        <v>4</v>
      </c>
      <c r="G25" s="436">
        <v>0</v>
      </c>
      <c r="H25" s="420">
        <v>4</v>
      </c>
      <c r="I25" s="421">
        <v>4</v>
      </c>
      <c r="J25" s="437">
        <v>0</v>
      </c>
      <c r="K25" s="412">
        <v>4</v>
      </c>
      <c r="L25" s="112"/>
      <c r="M25" s="129"/>
      <c r="N25" s="128"/>
      <c r="O25" s="128"/>
    </row>
    <row r="26" spans="1:15" x14ac:dyDescent="0.2">
      <c r="A26" s="117" t="s">
        <v>111</v>
      </c>
      <c r="B26" s="414" t="s">
        <v>110</v>
      </c>
      <c r="C26" s="415">
        <v>9</v>
      </c>
      <c r="D26" s="416">
        <v>2</v>
      </c>
      <c r="E26" s="417">
        <v>11</v>
      </c>
      <c r="F26" s="418">
        <v>10</v>
      </c>
      <c r="G26" s="436">
        <v>0</v>
      </c>
      <c r="H26" s="420">
        <v>10</v>
      </c>
      <c r="I26" s="421">
        <v>10</v>
      </c>
      <c r="J26" s="437">
        <v>0</v>
      </c>
      <c r="K26" s="412">
        <v>10</v>
      </c>
      <c r="L26" s="112"/>
      <c r="M26" s="129"/>
      <c r="N26" s="128"/>
      <c r="O26" s="128"/>
    </row>
    <row r="27" spans="1:15" ht="13.5" thickBot="1" x14ac:dyDescent="0.25">
      <c r="A27" s="118" t="s">
        <v>112</v>
      </c>
      <c r="B27" s="119" t="s">
        <v>113</v>
      </c>
      <c r="C27" s="424">
        <v>12</v>
      </c>
      <c r="D27" s="425">
        <v>2</v>
      </c>
      <c r="E27" s="426">
        <v>14</v>
      </c>
      <c r="F27" s="427">
        <v>9</v>
      </c>
      <c r="G27" s="428">
        <v>0</v>
      </c>
      <c r="H27" s="429">
        <v>9</v>
      </c>
      <c r="I27" s="430">
        <v>9</v>
      </c>
      <c r="J27" s="430">
        <v>0</v>
      </c>
      <c r="K27" s="439">
        <v>9</v>
      </c>
      <c r="L27" s="112"/>
      <c r="M27" s="112"/>
      <c r="N27" s="112"/>
      <c r="O27" s="112"/>
    </row>
    <row r="28" spans="1:15" ht="14.25" thickTop="1" thickBot="1" x14ac:dyDescent="0.25">
      <c r="A28" s="112"/>
      <c r="B28" s="112"/>
      <c r="C28" s="440"/>
      <c r="D28" s="441"/>
      <c r="E28" s="441"/>
      <c r="F28" s="441"/>
      <c r="G28" s="440"/>
      <c r="H28" s="441"/>
      <c r="I28" s="441"/>
      <c r="J28" s="441"/>
      <c r="K28" s="441"/>
      <c r="L28" s="112"/>
      <c r="M28" s="112"/>
      <c r="N28" s="112"/>
      <c r="O28" s="112"/>
    </row>
    <row r="29" spans="1:15" ht="14.25" thickTop="1" thickBot="1" x14ac:dyDescent="0.25">
      <c r="A29" s="112"/>
      <c r="B29" s="42" t="s">
        <v>114</v>
      </c>
      <c r="C29" s="442">
        <f t="shared" ref="C29:K29" si="0">SUM(C8:C27)</f>
        <v>1312</v>
      </c>
      <c r="D29" s="443">
        <f t="shared" si="0"/>
        <v>353</v>
      </c>
      <c r="E29" s="444">
        <f t="shared" si="0"/>
        <v>1665</v>
      </c>
      <c r="F29" s="445">
        <f t="shared" si="0"/>
        <v>961</v>
      </c>
      <c r="G29" s="446">
        <f t="shared" si="0"/>
        <v>134</v>
      </c>
      <c r="H29" s="447">
        <f t="shared" si="0"/>
        <v>1095</v>
      </c>
      <c r="I29" s="448">
        <f t="shared" si="0"/>
        <v>949</v>
      </c>
      <c r="J29" s="448">
        <f t="shared" si="0"/>
        <v>132</v>
      </c>
      <c r="K29" s="449">
        <f t="shared" si="0"/>
        <v>1081</v>
      </c>
      <c r="L29" s="112" t="s">
        <v>4</v>
      </c>
      <c r="M29" s="112"/>
      <c r="N29" s="112"/>
      <c r="O29" s="112"/>
    </row>
    <row r="30" spans="1:15" ht="13.5" thickTop="1" x14ac:dyDescent="0.2">
      <c r="A30" s="112"/>
      <c r="B30" s="112"/>
      <c r="C30" s="112"/>
      <c r="D30" s="112"/>
      <c r="E30" s="112"/>
      <c r="F30" s="112"/>
      <c r="G30" s="112"/>
      <c r="H30" s="112"/>
      <c r="I30" s="112"/>
      <c r="J30" s="112"/>
      <c r="K30" s="112"/>
      <c r="L30" s="112"/>
      <c r="M30" s="112"/>
      <c r="N30" s="112"/>
      <c r="O30" s="112"/>
    </row>
    <row r="31" spans="1:15" x14ac:dyDescent="0.2">
      <c r="A31" s="450" t="s">
        <v>115</v>
      </c>
      <c r="B31" s="451" t="s">
        <v>116</v>
      </c>
      <c r="C31" s="112"/>
      <c r="D31" s="112"/>
      <c r="E31" s="112"/>
      <c r="F31" s="112"/>
      <c r="G31" s="112"/>
      <c r="H31" s="112"/>
      <c r="I31" s="112"/>
      <c r="J31" s="112"/>
      <c r="K31" s="112"/>
      <c r="L31" s="112"/>
      <c r="M31" s="112"/>
      <c r="N31" s="112"/>
      <c r="O31" s="112"/>
    </row>
    <row r="32" spans="1:15" x14ac:dyDescent="0.2">
      <c r="A32" s="112"/>
      <c r="B32" s="450" t="s">
        <v>117</v>
      </c>
      <c r="C32" s="112"/>
      <c r="D32" s="112"/>
      <c r="E32" s="112"/>
      <c r="F32" s="112"/>
      <c r="G32" s="112"/>
      <c r="H32" s="112"/>
      <c r="I32" s="112"/>
      <c r="J32" s="112"/>
      <c r="K32" s="112"/>
      <c r="L32" s="112"/>
      <c r="M32" s="112"/>
      <c r="N32" s="112"/>
      <c r="O32" s="112"/>
    </row>
    <row r="33" spans="2:2" x14ac:dyDescent="0.2">
      <c r="B33" s="450" t="s">
        <v>4</v>
      </c>
    </row>
  </sheetData>
  <mergeCells count="7">
    <mergeCell ref="C5:E5"/>
    <mergeCell ref="A1:K1"/>
    <mergeCell ref="A2:K2"/>
    <mergeCell ref="A5:A6"/>
    <mergeCell ref="B5:B6"/>
    <mergeCell ref="F5:H5"/>
    <mergeCell ref="I5:K5"/>
  </mergeCells>
  <phoneticPr fontId="0" type="noConversion"/>
  <printOptions horizontalCentered="1"/>
  <pageMargins left="0" right="0" top="0.75" bottom="0.74" header="0.5" footer="0.5"/>
  <pageSetup orientation="landscape" horizontalDpi="1200" r:id="rId1"/>
  <headerFooter alignWithMargins="0">
    <oddFooter>&amp;L&amp;F  &amp;A&amp;CPage &amp;P</oddFooter>
  </headerFooter>
  <ignoredErrors>
    <ignoredError sqref="A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Q33"/>
  <sheetViews>
    <sheetView zoomScaleNormal="100" workbookViewId="0">
      <selection activeCell="C3" sqref="C3:L3"/>
    </sheetView>
  </sheetViews>
  <sheetFormatPr defaultColWidth="9.140625" defaultRowHeight="12.75" x14ac:dyDescent="0.2"/>
  <cols>
    <col min="1" max="1" width="10" style="44" customWidth="1"/>
    <col min="2" max="2" width="10.140625" style="44" bestFit="1" customWidth="1"/>
    <col min="3" max="3" width="15.28515625" style="44" bestFit="1" customWidth="1"/>
    <col min="4" max="4" width="10.140625" style="44" bestFit="1" customWidth="1"/>
    <col min="5" max="5" width="15.28515625" style="44" bestFit="1" customWidth="1"/>
    <col min="6" max="6" width="10.140625" style="44" bestFit="1" customWidth="1"/>
    <col min="7" max="7" width="15.28515625" style="44" bestFit="1" customWidth="1"/>
    <col min="8" max="8" width="10.140625" style="44" bestFit="1" customWidth="1"/>
    <col min="9" max="9" width="15.28515625" style="44" bestFit="1" customWidth="1"/>
    <col min="10" max="10" width="10.140625" style="44" bestFit="1" customWidth="1"/>
    <col min="11" max="11" width="15.28515625" style="44" bestFit="1" customWidth="1"/>
    <col min="12" max="12" width="10.140625" style="44" bestFit="1" customWidth="1"/>
    <col min="13" max="13" width="15.28515625" style="44" bestFit="1" customWidth="1"/>
    <col min="14" max="16384" width="9.140625" style="44"/>
  </cols>
  <sheetData>
    <row r="1" spans="1:14" ht="15" x14ac:dyDescent="0.25">
      <c r="A1" s="115"/>
      <c r="B1" s="113"/>
      <c r="C1" s="543" t="s">
        <v>78</v>
      </c>
      <c r="D1" s="544"/>
      <c r="E1" s="544"/>
      <c r="F1" s="544"/>
      <c r="G1" s="544"/>
      <c r="H1" s="544"/>
      <c r="I1" s="544"/>
      <c r="J1" s="544"/>
      <c r="K1" s="544"/>
      <c r="L1" s="545"/>
      <c r="M1" s="452" t="s">
        <v>4</v>
      </c>
      <c r="N1" s="115"/>
    </row>
    <row r="2" spans="1:14" ht="15" x14ac:dyDescent="0.25">
      <c r="A2" s="115"/>
      <c r="B2" s="113"/>
      <c r="C2" s="546" t="s">
        <v>118</v>
      </c>
      <c r="D2" s="547"/>
      <c r="E2" s="547"/>
      <c r="F2" s="547"/>
      <c r="G2" s="547"/>
      <c r="H2" s="547"/>
      <c r="I2" s="547"/>
      <c r="J2" s="547"/>
      <c r="K2" s="547"/>
      <c r="L2" s="548"/>
      <c r="M2" s="113" t="s">
        <v>4</v>
      </c>
      <c r="N2" s="115"/>
    </row>
    <row r="3" spans="1:14" ht="15" x14ac:dyDescent="0.25">
      <c r="A3" s="115"/>
      <c r="B3" s="113"/>
      <c r="C3" s="549" t="s">
        <v>119</v>
      </c>
      <c r="D3" s="550"/>
      <c r="E3" s="550"/>
      <c r="F3" s="550"/>
      <c r="G3" s="550"/>
      <c r="H3" s="550"/>
      <c r="I3" s="550"/>
      <c r="J3" s="550"/>
      <c r="K3" s="550"/>
      <c r="L3" s="551"/>
      <c r="M3" s="113"/>
      <c r="N3" s="115"/>
    </row>
    <row r="4" spans="1:14" x14ac:dyDescent="0.2">
      <c r="A4" s="115"/>
      <c r="B4" s="113"/>
      <c r="C4" s="453"/>
      <c r="D4" s="453"/>
      <c r="E4" s="453"/>
      <c r="F4" s="453"/>
      <c r="G4" s="453"/>
      <c r="H4" s="453"/>
      <c r="I4" s="453"/>
      <c r="J4" s="453"/>
      <c r="K4" s="113"/>
      <c r="L4" s="113"/>
      <c r="M4" s="113"/>
      <c r="N4" s="115"/>
    </row>
    <row r="5" spans="1:14" ht="13.5" thickBot="1" x14ac:dyDescent="0.25">
      <c r="A5" s="115"/>
      <c r="B5" s="115"/>
      <c r="C5" s="454" t="s">
        <v>4</v>
      </c>
      <c r="D5" s="454"/>
      <c r="E5" s="454"/>
      <c r="F5" s="115"/>
      <c r="G5" s="115"/>
      <c r="H5" s="115"/>
      <c r="I5" s="115"/>
      <c r="J5" s="115"/>
      <c r="K5" s="115"/>
      <c r="L5" s="115"/>
      <c r="M5" s="115"/>
      <c r="N5" s="115"/>
    </row>
    <row r="6" spans="1:14" ht="18" x14ac:dyDescent="0.2">
      <c r="A6" s="455"/>
      <c r="B6" s="716" t="s">
        <v>47</v>
      </c>
      <c r="C6" s="717"/>
      <c r="D6" s="717"/>
      <c r="E6" s="717"/>
      <c r="F6" s="718" t="s">
        <v>48</v>
      </c>
      <c r="G6" s="719"/>
      <c r="H6" s="719"/>
      <c r="I6" s="720"/>
      <c r="J6" s="721" t="s">
        <v>49</v>
      </c>
      <c r="K6" s="722"/>
      <c r="L6" s="722"/>
      <c r="M6" s="723"/>
      <c r="N6" s="45"/>
    </row>
    <row r="7" spans="1:14" x14ac:dyDescent="0.2">
      <c r="A7" s="46" t="s">
        <v>120</v>
      </c>
      <c r="B7" s="48" t="s">
        <v>33</v>
      </c>
      <c r="C7" s="49" t="s">
        <v>121</v>
      </c>
      <c r="D7" s="49" t="s">
        <v>33</v>
      </c>
      <c r="E7" s="50" t="s">
        <v>121</v>
      </c>
      <c r="F7" s="77" t="s">
        <v>33</v>
      </c>
      <c r="G7" s="78" t="s">
        <v>121</v>
      </c>
      <c r="H7" s="78" t="s">
        <v>33</v>
      </c>
      <c r="I7" s="81" t="s">
        <v>121</v>
      </c>
      <c r="J7" s="87" t="s">
        <v>33</v>
      </c>
      <c r="K7" s="88" t="s">
        <v>121</v>
      </c>
      <c r="L7" s="88" t="s">
        <v>33</v>
      </c>
      <c r="M7" s="89" t="s">
        <v>121</v>
      </c>
      <c r="N7" s="45"/>
    </row>
    <row r="8" spans="1:14" x14ac:dyDescent="0.2">
      <c r="A8" s="47" t="s">
        <v>122</v>
      </c>
      <c r="B8" s="51" t="s">
        <v>123</v>
      </c>
      <c r="C8" s="52" t="s">
        <v>123</v>
      </c>
      <c r="D8" s="52" t="s">
        <v>124</v>
      </c>
      <c r="E8" s="53" t="s">
        <v>124</v>
      </c>
      <c r="F8" s="79" t="s">
        <v>123</v>
      </c>
      <c r="G8" s="80" t="s">
        <v>123</v>
      </c>
      <c r="H8" s="80" t="s">
        <v>124</v>
      </c>
      <c r="I8" s="82" t="s">
        <v>124</v>
      </c>
      <c r="J8" s="90" t="s">
        <v>123</v>
      </c>
      <c r="K8" s="91" t="s">
        <v>123</v>
      </c>
      <c r="L8" s="91" t="s">
        <v>124</v>
      </c>
      <c r="M8" s="92" t="s">
        <v>124</v>
      </c>
      <c r="N8" s="45"/>
    </row>
    <row r="9" spans="1:14" ht="13.5" thickBot="1" x14ac:dyDescent="0.25">
      <c r="A9" s="456"/>
      <c r="B9" s="457"/>
      <c r="C9" s="458"/>
      <c r="D9" s="458"/>
      <c r="E9" s="459"/>
      <c r="F9" s="457"/>
      <c r="G9" s="458"/>
      <c r="H9" s="458"/>
      <c r="I9" s="459"/>
      <c r="J9" s="458"/>
      <c r="K9" s="458"/>
      <c r="L9" s="458"/>
      <c r="M9" s="459"/>
      <c r="N9" s="115"/>
    </row>
    <row r="10" spans="1:14" x14ac:dyDescent="0.2">
      <c r="A10" s="400">
        <v>1</v>
      </c>
      <c r="B10" s="460">
        <v>1581.5</v>
      </c>
      <c r="C10" s="461">
        <v>92.4</v>
      </c>
      <c r="D10" s="461">
        <v>15384.508</v>
      </c>
      <c r="E10" s="462">
        <v>2227.15</v>
      </c>
      <c r="F10" s="463">
        <v>1359.8</v>
      </c>
      <c r="G10" s="464">
        <v>67</v>
      </c>
      <c r="H10" s="464">
        <v>13411.072</v>
      </c>
      <c r="I10" s="465">
        <v>1571.75</v>
      </c>
      <c r="J10" s="466">
        <v>1359.7</v>
      </c>
      <c r="K10" s="467">
        <v>66.7</v>
      </c>
      <c r="L10" s="467">
        <v>13410.576999999999</v>
      </c>
      <c r="M10" s="468">
        <v>1567.3</v>
      </c>
      <c r="N10" s="115"/>
    </row>
    <row r="11" spans="1:14" x14ac:dyDescent="0.2">
      <c r="A11" s="400">
        <v>2</v>
      </c>
      <c r="B11" s="469">
        <v>1653.5</v>
      </c>
      <c r="C11" s="470">
        <v>109.7</v>
      </c>
      <c r="D11" s="470">
        <v>15195.111999999999</v>
      </c>
      <c r="E11" s="471">
        <v>2339.3200000000002</v>
      </c>
      <c r="F11" s="472">
        <v>1214.5999999999999</v>
      </c>
      <c r="G11" s="473">
        <v>68.5</v>
      </c>
      <c r="H11" s="473">
        <v>11775.201999999999</v>
      </c>
      <c r="I11" s="474">
        <v>1598.24</v>
      </c>
      <c r="J11" s="475">
        <v>1141.4000000000001</v>
      </c>
      <c r="K11" s="228">
        <v>64.900000000000006</v>
      </c>
      <c r="L11" s="228">
        <v>11078.361000000001</v>
      </c>
      <c r="M11" s="476">
        <v>1522.13</v>
      </c>
      <c r="N11" s="115"/>
    </row>
    <row r="12" spans="1:14" x14ac:dyDescent="0.2">
      <c r="A12" s="400">
        <v>3</v>
      </c>
      <c r="B12" s="469">
        <v>1420</v>
      </c>
      <c r="C12" s="470">
        <v>100.5</v>
      </c>
      <c r="D12" s="470">
        <v>13325.481000000002</v>
      </c>
      <c r="E12" s="471">
        <v>2340.4</v>
      </c>
      <c r="F12" s="472">
        <v>1127.4000000000001</v>
      </c>
      <c r="G12" s="473">
        <v>68.5</v>
      </c>
      <c r="H12" s="473">
        <v>11054.734000000002</v>
      </c>
      <c r="I12" s="474">
        <v>1636.2</v>
      </c>
      <c r="J12" s="475">
        <v>1127.4000000000001</v>
      </c>
      <c r="K12" s="228">
        <v>68.099999999999994</v>
      </c>
      <c r="L12" s="228">
        <v>11054.734000000002</v>
      </c>
      <c r="M12" s="476">
        <v>1611.4</v>
      </c>
      <c r="N12" s="115"/>
    </row>
    <row r="13" spans="1:14" x14ac:dyDescent="0.2">
      <c r="A13" s="400">
        <v>5</v>
      </c>
      <c r="B13" s="469">
        <v>1495.1</v>
      </c>
      <c r="C13" s="470">
        <v>123.4</v>
      </c>
      <c r="D13" s="470">
        <v>14220.432000000003</v>
      </c>
      <c r="E13" s="471">
        <v>2095.5</v>
      </c>
      <c r="F13" s="472">
        <v>1065.9000000000001</v>
      </c>
      <c r="G13" s="473">
        <v>63.8</v>
      </c>
      <c r="H13" s="473">
        <v>10304.745000000001</v>
      </c>
      <c r="I13" s="474">
        <v>1170.4000000000001</v>
      </c>
      <c r="J13" s="475">
        <v>1067.5</v>
      </c>
      <c r="K13" s="228">
        <v>63.8</v>
      </c>
      <c r="L13" s="228">
        <v>10304.745000000001</v>
      </c>
      <c r="M13" s="476">
        <v>1169.3800000000001</v>
      </c>
      <c r="N13" s="115"/>
    </row>
    <row r="14" spans="1:14" x14ac:dyDescent="0.2">
      <c r="A14" s="400">
        <v>7</v>
      </c>
      <c r="B14" s="469">
        <v>1895.5</v>
      </c>
      <c r="C14" s="470">
        <v>137.4</v>
      </c>
      <c r="D14" s="470">
        <v>17431.425999999999</v>
      </c>
      <c r="E14" s="471">
        <v>2276.5</v>
      </c>
      <c r="F14" s="472">
        <v>1528.7</v>
      </c>
      <c r="G14" s="473">
        <v>95.2</v>
      </c>
      <c r="H14" s="473">
        <v>14698.018</v>
      </c>
      <c r="I14" s="474">
        <v>1615.35</v>
      </c>
      <c r="J14" s="475">
        <v>1528.7</v>
      </c>
      <c r="K14" s="228">
        <v>89.7</v>
      </c>
      <c r="L14" s="228">
        <v>14698.018</v>
      </c>
      <c r="M14" s="476">
        <v>1625.46</v>
      </c>
      <c r="N14" s="115"/>
    </row>
    <row r="15" spans="1:14" x14ac:dyDescent="0.2">
      <c r="A15" s="400">
        <v>8</v>
      </c>
      <c r="B15" s="469">
        <v>1674.9</v>
      </c>
      <c r="C15" s="470">
        <v>95.3</v>
      </c>
      <c r="D15" s="470">
        <v>21052.454000000005</v>
      </c>
      <c r="E15" s="471">
        <v>2320.3000000000002</v>
      </c>
      <c r="F15" s="472">
        <v>1240.0999999999999</v>
      </c>
      <c r="G15" s="473">
        <v>55.5</v>
      </c>
      <c r="H15" s="473">
        <v>15834.458000000001</v>
      </c>
      <c r="I15" s="474">
        <v>1476.2</v>
      </c>
      <c r="J15" s="475">
        <v>1190.7</v>
      </c>
      <c r="K15" s="228">
        <v>53.3</v>
      </c>
      <c r="L15" s="228">
        <v>14935.133</v>
      </c>
      <c r="M15" s="476">
        <v>1414.7</v>
      </c>
      <c r="N15" s="115"/>
    </row>
    <row r="16" spans="1:14" x14ac:dyDescent="0.2">
      <c r="A16" s="400">
        <v>9</v>
      </c>
      <c r="B16" s="469">
        <v>1593.1</v>
      </c>
      <c r="C16" s="470">
        <v>91.4</v>
      </c>
      <c r="D16" s="470">
        <v>19268.464</v>
      </c>
      <c r="E16" s="471">
        <v>2271.1999999999998</v>
      </c>
      <c r="F16" s="472">
        <v>1130.7</v>
      </c>
      <c r="G16" s="473">
        <v>59.5</v>
      </c>
      <c r="H16" s="473">
        <v>14057.435999999998</v>
      </c>
      <c r="I16" s="474">
        <v>1508.8</v>
      </c>
      <c r="J16" s="475">
        <v>1130.7</v>
      </c>
      <c r="K16" s="228">
        <v>59.5</v>
      </c>
      <c r="L16" s="228">
        <v>14057.435999999998</v>
      </c>
      <c r="M16" s="476">
        <v>1521.8</v>
      </c>
      <c r="N16" s="115"/>
    </row>
    <row r="17" spans="1:17" x14ac:dyDescent="0.2">
      <c r="A17" s="400">
        <v>13</v>
      </c>
      <c r="B17" s="469">
        <v>1601.1</v>
      </c>
      <c r="C17" s="470">
        <v>80.7</v>
      </c>
      <c r="D17" s="470">
        <v>15220.583000000001</v>
      </c>
      <c r="E17" s="471">
        <v>1774.4</v>
      </c>
      <c r="F17" s="472">
        <v>1157.3</v>
      </c>
      <c r="G17" s="473">
        <v>49.2</v>
      </c>
      <c r="H17" s="473">
        <v>11540.383</v>
      </c>
      <c r="I17" s="474">
        <v>950.45</v>
      </c>
      <c r="J17" s="475">
        <v>1157.3</v>
      </c>
      <c r="K17" s="228">
        <v>48.7</v>
      </c>
      <c r="L17" s="228">
        <v>11540.383</v>
      </c>
      <c r="M17" s="476">
        <v>970.4</v>
      </c>
      <c r="N17" s="115"/>
      <c r="O17" s="115"/>
      <c r="P17" s="115"/>
      <c r="Q17" s="115"/>
    </row>
    <row r="18" spans="1:17" x14ac:dyDescent="0.2">
      <c r="A18" s="400">
        <v>15</v>
      </c>
      <c r="B18" s="477">
        <v>1981.5</v>
      </c>
      <c r="C18" s="478">
        <v>115.6</v>
      </c>
      <c r="D18" s="478">
        <v>22619.499</v>
      </c>
      <c r="E18" s="479">
        <v>2814.7130000000006</v>
      </c>
      <c r="F18" s="480">
        <v>1509.7</v>
      </c>
      <c r="G18" s="481">
        <v>75.900000000000006</v>
      </c>
      <c r="H18" s="481">
        <v>17647.715</v>
      </c>
      <c r="I18" s="482">
        <v>1870.606</v>
      </c>
      <c r="J18" s="483">
        <v>1494.5</v>
      </c>
      <c r="K18" s="484">
        <v>74.2</v>
      </c>
      <c r="L18" s="484">
        <v>17478.076000000001</v>
      </c>
      <c r="M18" s="485">
        <v>1829.4059999999999</v>
      </c>
      <c r="N18" s="115"/>
      <c r="O18" s="115"/>
      <c r="P18" s="115"/>
      <c r="Q18" s="115"/>
    </row>
    <row r="19" spans="1:17" x14ac:dyDescent="0.2">
      <c r="A19" s="486">
        <v>18</v>
      </c>
      <c r="B19" s="469">
        <v>2235.6</v>
      </c>
      <c r="C19" s="470">
        <v>139.6</v>
      </c>
      <c r="D19" s="470">
        <v>23646.098000000002</v>
      </c>
      <c r="E19" s="471">
        <v>3887.5</v>
      </c>
      <c r="F19" s="472">
        <v>1647.9</v>
      </c>
      <c r="G19" s="473">
        <v>94.4</v>
      </c>
      <c r="H19" s="473">
        <v>17613.374</v>
      </c>
      <c r="I19" s="482">
        <v>2709.1</v>
      </c>
      <c r="J19" s="475">
        <v>1633.4</v>
      </c>
      <c r="K19" s="228">
        <v>95.6</v>
      </c>
      <c r="L19" s="228">
        <v>17493.917000000001</v>
      </c>
      <c r="M19" s="476">
        <v>2720.6</v>
      </c>
      <c r="N19" s="115"/>
      <c r="O19" s="115"/>
      <c r="P19" s="115"/>
      <c r="Q19" s="115"/>
    </row>
    <row r="20" spans="1:17" x14ac:dyDescent="0.2">
      <c r="A20" s="487">
        <v>95</v>
      </c>
      <c r="B20" s="469">
        <v>401.5</v>
      </c>
      <c r="C20" s="478">
        <v>27.9</v>
      </c>
      <c r="D20" s="478">
        <v>5259.07</v>
      </c>
      <c r="E20" s="479">
        <v>961</v>
      </c>
      <c r="F20" s="480">
        <v>237.7</v>
      </c>
      <c r="G20" s="481">
        <v>14.9</v>
      </c>
      <c r="H20" s="481">
        <v>2720.5290000000005</v>
      </c>
      <c r="I20" s="482">
        <v>580</v>
      </c>
      <c r="J20" s="483">
        <v>237.7</v>
      </c>
      <c r="K20" s="484">
        <v>14.9</v>
      </c>
      <c r="L20" s="484">
        <v>2720.5290000000005</v>
      </c>
      <c r="M20" s="485">
        <v>580</v>
      </c>
      <c r="N20" s="115"/>
      <c r="O20" s="115"/>
      <c r="P20" s="115"/>
      <c r="Q20" s="115"/>
    </row>
    <row r="21" spans="1:17" x14ac:dyDescent="0.2">
      <c r="A21" s="487">
        <v>97</v>
      </c>
      <c r="B21" s="469">
        <v>601.20000000000005</v>
      </c>
      <c r="C21" s="478">
        <v>48.8</v>
      </c>
      <c r="D21" s="478">
        <v>6979.4750000000004</v>
      </c>
      <c r="E21" s="479">
        <v>1185.0999999999999</v>
      </c>
      <c r="F21" s="480">
        <v>397.9</v>
      </c>
      <c r="G21" s="481">
        <v>24</v>
      </c>
      <c r="H21" s="481">
        <v>4678.0309999999999</v>
      </c>
      <c r="I21" s="482">
        <v>565.79999999999995</v>
      </c>
      <c r="J21" s="483">
        <v>397.9</v>
      </c>
      <c r="K21" s="484">
        <v>24</v>
      </c>
      <c r="L21" s="484">
        <v>4678.0309999999999</v>
      </c>
      <c r="M21" s="485">
        <v>565.79999999999995</v>
      </c>
      <c r="N21" s="115"/>
      <c r="O21" s="115"/>
      <c r="P21" s="115"/>
      <c r="Q21" s="115"/>
    </row>
    <row r="22" spans="1:17" ht="13.5" thickBot="1" x14ac:dyDescent="0.25">
      <c r="A22" s="488">
        <v>98</v>
      </c>
      <c r="B22" s="489">
        <v>501.7</v>
      </c>
      <c r="C22" s="490">
        <v>77.8</v>
      </c>
      <c r="D22" s="490">
        <v>5452.491</v>
      </c>
      <c r="E22" s="491">
        <v>1967.8</v>
      </c>
      <c r="F22" s="492">
        <v>398.9</v>
      </c>
      <c r="G22" s="493">
        <v>49.5</v>
      </c>
      <c r="H22" s="493">
        <v>4419.7340000000004</v>
      </c>
      <c r="I22" s="494">
        <v>1244.2</v>
      </c>
      <c r="J22" s="495">
        <v>353.9</v>
      </c>
      <c r="K22" s="496">
        <v>45.4</v>
      </c>
      <c r="L22" s="496">
        <v>4027.3789999999995</v>
      </c>
      <c r="M22" s="497">
        <v>1154.2</v>
      </c>
      <c r="N22" s="115"/>
      <c r="O22" s="115"/>
      <c r="P22" s="115"/>
      <c r="Q22" s="115"/>
    </row>
    <row r="30" spans="1:17" x14ac:dyDescent="0.2">
      <c r="A30" s="115"/>
      <c r="B30" s="115"/>
      <c r="C30" s="115"/>
      <c r="D30" s="115"/>
      <c r="E30" s="115"/>
      <c r="F30" s="115"/>
      <c r="G30" s="115"/>
      <c r="H30" s="115"/>
      <c r="I30" s="115"/>
      <c r="J30" s="115"/>
      <c r="K30" s="115"/>
      <c r="L30" s="115"/>
      <c r="M30" s="115"/>
      <c r="N30" s="115"/>
      <c r="O30" s="115"/>
      <c r="P30" s="115"/>
      <c r="Q30" s="115"/>
    </row>
    <row r="33" spans="2:2" x14ac:dyDescent="0.2">
      <c r="B33" s="115"/>
    </row>
  </sheetData>
  <mergeCells count="6">
    <mergeCell ref="C1:L1"/>
    <mergeCell ref="C2:L2"/>
    <mergeCell ref="C3:L3"/>
    <mergeCell ref="B6:E6"/>
    <mergeCell ref="F6:I6"/>
    <mergeCell ref="J6:M6"/>
  </mergeCells>
  <phoneticPr fontId="0" type="noConversion"/>
  <printOptions horizontalCentered="1"/>
  <pageMargins left="0" right="0" top="1" bottom="1" header="0.5" footer="0.5"/>
  <pageSetup scale="87" orientation="landscape" r:id="rId1"/>
  <headerFooter alignWithMargins="0">
    <oddFooter>&amp;L&amp;F  &amp;A&amp;CPage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8"/>
  <sheetViews>
    <sheetView zoomScale="110" zoomScaleNormal="110" workbookViewId="0">
      <pane ySplit="5" topLeftCell="A6" activePane="bottomLeft" state="frozen"/>
      <selection pane="bottomLeft" activeCell="C110" sqref="C110:C124"/>
    </sheetView>
  </sheetViews>
  <sheetFormatPr defaultColWidth="9.140625" defaultRowHeight="12.75" x14ac:dyDescent="0.2"/>
  <cols>
    <col min="1" max="1" width="11.28515625" style="2" customWidth="1"/>
    <col min="2" max="2" width="14.85546875" style="2" bestFit="1" customWidth="1"/>
    <col min="3" max="3" width="10" style="7" customWidth="1"/>
    <col min="4" max="4" width="77" style="3" customWidth="1"/>
    <col min="5" max="5" width="11" style="3" hidden="1" customWidth="1"/>
    <col min="6" max="16384" width="9.140625" style="3"/>
  </cols>
  <sheetData>
    <row r="1" spans="1:6" s="1" customFormat="1" ht="15" x14ac:dyDescent="0.25">
      <c r="A1" s="724" t="s">
        <v>125</v>
      </c>
      <c r="B1" s="725"/>
      <c r="C1" s="725"/>
      <c r="D1" s="726"/>
      <c r="E1" s="498"/>
      <c r="F1" s="499"/>
    </row>
    <row r="2" spans="1:6" s="1" customFormat="1" ht="15" x14ac:dyDescent="0.25">
      <c r="A2" s="727" t="s">
        <v>126</v>
      </c>
      <c r="B2" s="728"/>
      <c r="C2" s="728"/>
      <c r="D2" s="729"/>
      <c r="E2" s="498"/>
      <c r="F2" s="499"/>
    </row>
    <row r="3" spans="1:6" s="1" customFormat="1" ht="15" x14ac:dyDescent="0.25">
      <c r="A3" s="730" t="s">
        <v>46</v>
      </c>
      <c r="B3" s="731"/>
      <c r="C3" s="731"/>
      <c r="D3" s="732"/>
      <c r="E3" s="498"/>
      <c r="F3" s="499"/>
    </row>
    <row r="5" spans="1:6" s="5" customFormat="1" ht="28.5" customHeight="1" x14ac:dyDescent="0.25">
      <c r="A5" s="68" t="s">
        <v>127</v>
      </c>
      <c r="B5" s="69" t="s">
        <v>128</v>
      </c>
      <c r="C5" s="70" t="s">
        <v>129</v>
      </c>
      <c r="D5" s="71" t="s">
        <v>130</v>
      </c>
      <c r="E5" s="4" t="s">
        <v>131</v>
      </c>
      <c r="F5" s="500"/>
    </row>
    <row r="6" spans="1:6" s="6" customFormat="1" ht="13.5" customHeight="1" x14ac:dyDescent="0.2">
      <c r="A6" s="501"/>
      <c r="B6" s="114"/>
      <c r="C6" s="502"/>
      <c r="D6" s="132"/>
      <c r="E6" s="503"/>
      <c r="F6" s="500"/>
    </row>
    <row r="7" spans="1:6" s="6" customFormat="1" ht="13.5" customHeight="1" x14ac:dyDescent="0.2">
      <c r="A7" s="114"/>
      <c r="B7" s="114"/>
      <c r="C7" s="502"/>
      <c r="D7" s="72" t="s">
        <v>52</v>
      </c>
      <c r="E7" s="503"/>
      <c r="F7" s="500"/>
    </row>
    <row r="8" spans="1:6" s="6" customFormat="1" ht="13.5" customHeight="1" x14ac:dyDescent="0.2">
      <c r="A8" s="504"/>
      <c r="B8" s="114"/>
      <c r="C8" s="502"/>
      <c r="D8" s="505"/>
      <c r="E8" s="503"/>
      <c r="F8" s="506"/>
    </row>
    <row r="9" spans="1:6" s="6" customFormat="1" ht="13.5" customHeight="1" x14ac:dyDescent="0.2">
      <c r="A9" s="507">
        <v>2</v>
      </c>
      <c r="B9" s="501" t="s">
        <v>132</v>
      </c>
      <c r="C9" s="508">
        <v>18.963460000000001</v>
      </c>
      <c r="D9" s="509" t="s">
        <v>133</v>
      </c>
      <c r="E9" s="503">
        <v>292</v>
      </c>
      <c r="F9" s="215"/>
    </row>
    <row r="10" spans="1:6" s="6" customFormat="1" ht="13.5" customHeight="1" x14ac:dyDescent="0.2">
      <c r="A10" s="510">
        <v>4</v>
      </c>
      <c r="B10" s="114">
        <v>4</v>
      </c>
      <c r="C10" s="511">
        <v>20.885365</v>
      </c>
      <c r="D10" s="132" t="s">
        <v>134</v>
      </c>
      <c r="E10" s="503">
        <v>4</v>
      </c>
      <c r="F10" s="215"/>
    </row>
    <row r="11" spans="1:6" s="6" customFormat="1" ht="13.5" customHeight="1" x14ac:dyDescent="0.2">
      <c r="A11" s="510">
        <v>10</v>
      </c>
      <c r="B11" s="512" t="s">
        <v>135</v>
      </c>
      <c r="C11" s="511">
        <v>19.899605000000001</v>
      </c>
      <c r="D11" s="132" t="s">
        <v>136</v>
      </c>
      <c r="E11" s="503">
        <v>10</v>
      </c>
      <c r="F11" s="215"/>
    </row>
    <row r="12" spans="1:6" s="6" customFormat="1" ht="13.5" customHeight="1" x14ac:dyDescent="0.2">
      <c r="A12" s="510">
        <v>14</v>
      </c>
      <c r="B12" s="114" t="s">
        <v>137</v>
      </c>
      <c r="C12" s="511">
        <v>16.968454999999999</v>
      </c>
      <c r="D12" s="132" t="s">
        <v>138</v>
      </c>
      <c r="E12" s="503">
        <v>38</v>
      </c>
      <c r="F12" s="215"/>
    </row>
    <row r="13" spans="1:6" s="6" customFormat="1" ht="13.5" customHeight="1" x14ac:dyDescent="0.2">
      <c r="A13" s="510">
        <v>16</v>
      </c>
      <c r="B13" s="114" t="s">
        <v>139</v>
      </c>
      <c r="C13" s="511">
        <v>10.62027</v>
      </c>
      <c r="D13" s="132" t="s">
        <v>140</v>
      </c>
      <c r="E13" s="503">
        <v>115</v>
      </c>
      <c r="F13" s="215"/>
    </row>
    <row r="14" spans="1:6" s="6" customFormat="1" ht="13.5" customHeight="1" x14ac:dyDescent="0.2">
      <c r="A14" s="510">
        <v>18</v>
      </c>
      <c r="B14" s="114">
        <v>18</v>
      </c>
      <c r="C14" s="511">
        <v>12.98495</v>
      </c>
      <c r="D14" s="132" t="s">
        <v>141</v>
      </c>
      <c r="E14" s="513">
        <v>18</v>
      </c>
      <c r="F14" s="215"/>
    </row>
    <row r="15" spans="1:6" s="6" customFormat="1" ht="13.5" customHeight="1" x14ac:dyDescent="0.2">
      <c r="A15" s="510">
        <v>20</v>
      </c>
      <c r="B15" s="114">
        <v>20</v>
      </c>
      <c r="C15" s="511">
        <v>17.415825000000002</v>
      </c>
      <c r="D15" s="132" t="s">
        <v>142</v>
      </c>
      <c r="E15" s="503">
        <v>20</v>
      </c>
      <c r="F15" s="215"/>
    </row>
    <row r="16" spans="1:6" s="6" customFormat="1" ht="13.5" customHeight="1" x14ac:dyDescent="0.2">
      <c r="A16" s="510">
        <v>28</v>
      </c>
      <c r="B16" s="114">
        <v>28</v>
      </c>
      <c r="C16" s="511">
        <v>12.88387</v>
      </c>
      <c r="D16" s="132" t="s">
        <v>143</v>
      </c>
      <c r="E16" s="503">
        <v>26</v>
      </c>
      <c r="F16" s="215"/>
    </row>
    <row r="17" spans="1:6" s="6" customFormat="1" ht="13.5" customHeight="1" x14ac:dyDescent="0.2">
      <c r="A17" s="510">
        <v>30</v>
      </c>
      <c r="B17" s="114" t="s">
        <v>144</v>
      </c>
      <c r="C17" s="511">
        <v>10.159314999999999</v>
      </c>
      <c r="D17" s="132" t="s">
        <v>145</v>
      </c>
      <c r="E17" s="503">
        <v>28</v>
      </c>
      <c r="F17" s="215"/>
    </row>
    <row r="18" spans="1:6" s="6" customFormat="1" ht="13.5" customHeight="1" x14ac:dyDescent="0.2">
      <c r="A18" s="510">
        <v>33</v>
      </c>
      <c r="B18" s="114">
        <v>33</v>
      </c>
      <c r="C18" s="511">
        <v>19.597964999999999</v>
      </c>
      <c r="D18" s="132" t="s">
        <v>146</v>
      </c>
      <c r="E18" s="503">
        <v>30</v>
      </c>
      <c r="F18" s="215"/>
    </row>
    <row r="19" spans="1:6" s="6" customFormat="1" ht="13.5" customHeight="1" x14ac:dyDescent="0.2">
      <c r="A19" s="510">
        <v>35</v>
      </c>
      <c r="B19" s="114" t="s">
        <v>147</v>
      </c>
      <c r="C19" s="511">
        <v>14.850754999999999</v>
      </c>
      <c r="D19" s="132" t="s">
        <v>148</v>
      </c>
      <c r="E19" s="503">
        <v>28</v>
      </c>
      <c r="F19" s="215"/>
    </row>
    <row r="20" spans="1:6" s="6" customFormat="1" ht="13.5" customHeight="1" x14ac:dyDescent="0.2">
      <c r="A20" s="510">
        <v>40</v>
      </c>
      <c r="B20" s="114">
        <v>40</v>
      </c>
      <c r="C20" s="511">
        <v>19.97418</v>
      </c>
      <c r="D20" s="132" t="s">
        <v>149</v>
      </c>
      <c r="E20" s="503">
        <v>14</v>
      </c>
      <c r="F20" s="215"/>
    </row>
    <row r="21" spans="1:6" s="6" customFormat="1" ht="13.5" customHeight="1" x14ac:dyDescent="0.2">
      <c r="A21" s="510">
        <v>45</v>
      </c>
      <c r="B21" s="114">
        <v>45</v>
      </c>
      <c r="C21" s="511">
        <v>13.898925</v>
      </c>
      <c r="D21" s="132" t="s">
        <v>150</v>
      </c>
      <c r="E21" s="503">
        <v>40</v>
      </c>
      <c r="F21" s="215"/>
    </row>
    <row r="22" spans="1:6" s="6" customFormat="1" ht="13.5" customHeight="1" x14ac:dyDescent="0.2">
      <c r="A22" s="510">
        <v>51</v>
      </c>
      <c r="B22" s="114" t="s">
        <v>151</v>
      </c>
      <c r="C22" s="511">
        <v>16.202324999999998</v>
      </c>
      <c r="D22" s="132" t="s">
        <v>152</v>
      </c>
      <c r="E22" s="503">
        <v>42</v>
      </c>
      <c r="F22" s="215"/>
    </row>
    <row r="23" spans="1:6" s="6" customFormat="1" ht="13.5" customHeight="1" x14ac:dyDescent="0.2">
      <c r="A23" s="510">
        <v>53</v>
      </c>
      <c r="B23" s="114">
        <v>53</v>
      </c>
      <c r="C23" s="511">
        <v>18.708649999999999</v>
      </c>
      <c r="D23" s="132" t="s">
        <v>153</v>
      </c>
      <c r="E23" s="503">
        <v>45</v>
      </c>
      <c r="F23" s="215"/>
    </row>
    <row r="24" spans="1:6" s="6" customFormat="1" ht="13.5" customHeight="1" x14ac:dyDescent="0.2">
      <c r="A24" s="510">
        <v>55</v>
      </c>
      <c r="B24" s="114" t="s">
        <v>154</v>
      </c>
      <c r="C24" s="511">
        <v>12.79194</v>
      </c>
      <c r="D24" s="132" t="s">
        <v>155</v>
      </c>
      <c r="E24" s="503">
        <v>45</v>
      </c>
      <c r="F24" s="215"/>
    </row>
    <row r="25" spans="1:6" s="6" customFormat="1" ht="13.5" customHeight="1" x14ac:dyDescent="0.2">
      <c r="A25" s="510">
        <v>60</v>
      </c>
      <c r="B25" s="114">
        <v>60</v>
      </c>
      <c r="C25" s="511">
        <v>22.328320000000001</v>
      </c>
      <c r="D25" s="132" t="s">
        <v>156</v>
      </c>
      <c r="E25" s="513">
        <v>53</v>
      </c>
      <c r="F25" s="215"/>
    </row>
    <row r="26" spans="1:6" s="6" customFormat="1" ht="13.5" customHeight="1" x14ac:dyDescent="0.2">
      <c r="A26" s="510">
        <v>62</v>
      </c>
      <c r="B26" s="114">
        <v>62</v>
      </c>
      <c r="C26" s="511">
        <v>25.342669999999998</v>
      </c>
      <c r="D26" s="132" t="s">
        <v>157</v>
      </c>
      <c r="E26" s="513">
        <v>55</v>
      </c>
      <c r="F26" s="215"/>
    </row>
    <row r="27" spans="1:6" s="6" customFormat="1" ht="13.5" customHeight="1" x14ac:dyDescent="0.2">
      <c r="A27" s="510">
        <v>66</v>
      </c>
      <c r="B27" s="114">
        <v>66</v>
      </c>
      <c r="C27" s="511">
        <v>12.930434999999999</v>
      </c>
      <c r="D27" s="132" t="s">
        <v>158</v>
      </c>
      <c r="E27" s="513">
        <v>60</v>
      </c>
      <c r="F27" s="215"/>
    </row>
    <row r="28" spans="1:6" s="6" customFormat="1" ht="13.5" customHeight="1" x14ac:dyDescent="0.2">
      <c r="A28" s="510">
        <v>70</v>
      </c>
      <c r="B28" s="114">
        <v>70</v>
      </c>
      <c r="C28" s="511">
        <v>16.646194999999999</v>
      </c>
      <c r="D28" s="132" t="s">
        <v>159</v>
      </c>
      <c r="E28" s="513">
        <v>62</v>
      </c>
      <c r="F28" s="215"/>
    </row>
    <row r="29" spans="1:6" s="6" customFormat="1" ht="13.5" customHeight="1" x14ac:dyDescent="0.2">
      <c r="A29" s="510">
        <v>76</v>
      </c>
      <c r="B29" s="114">
        <v>76</v>
      </c>
      <c r="C29" s="511">
        <v>16.222819999999999</v>
      </c>
      <c r="D29" s="132" t="s">
        <v>160</v>
      </c>
      <c r="E29" s="513">
        <v>166</v>
      </c>
      <c r="F29" s="215"/>
    </row>
    <row r="30" spans="1:6" s="6" customFormat="1" ht="13.5" customHeight="1" x14ac:dyDescent="0.2">
      <c r="A30" s="510">
        <v>78</v>
      </c>
      <c r="B30" s="114" t="s">
        <v>161</v>
      </c>
      <c r="C30" s="511">
        <v>16.215029999999999</v>
      </c>
      <c r="D30" s="132" t="s">
        <v>162</v>
      </c>
      <c r="E30" s="503">
        <v>70</v>
      </c>
      <c r="F30" s="215"/>
    </row>
    <row r="31" spans="1:6" s="6" customFormat="1" ht="13.5" customHeight="1" x14ac:dyDescent="0.2">
      <c r="A31" s="510">
        <v>81</v>
      </c>
      <c r="B31" s="114">
        <v>81</v>
      </c>
      <c r="C31" s="511">
        <v>19.810845</v>
      </c>
      <c r="D31" s="132" t="s">
        <v>163</v>
      </c>
      <c r="E31" s="503"/>
      <c r="F31" s="215"/>
    </row>
    <row r="32" spans="1:6" s="6" customFormat="1" ht="13.5" customHeight="1" x14ac:dyDescent="0.2">
      <c r="A32" s="510">
        <v>90</v>
      </c>
      <c r="B32" s="114" t="s">
        <v>164</v>
      </c>
      <c r="C32" s="511">
        <v>29.04374</v>
      </c>
      <c r="D32" s="132" t="s">
        <v>165</v>
      </c>
      <c r="E32" s="503">
        <v>76</v>
      </c>
      <c r="F32" s="215"/>
    </row>
    <row r="33" spans="1:6" s="6" customFormat="1" ht="13.5" customHeight="1" x14ac:dyDescent="0.2">
      <c r="A33" s="510">
        <v>92</v>
      </c>
      <c r="B33" s="114">
        <v>92</v>
      </c>
      <c r="C33" s="511">
        <v>26.546009999999999</v>
      </c>
      <c r="D33" s="132" t="s">
        <v>166</v>
      </c>
      <c r="E33" s="503">
        <v>78</v>
      </c>
      <c r="F33" s="215"/>
    </row>
    <row r="34" spans="1:6" s="6" customFormat="1" ht="13.5" customHeight="1" x14ac:dyDescent="0.2">
      <c r="A34" s="510">
        <v>94</v>
      </c>
      <c r="B34" s="114">
        <v>94</v>
      </c>
      <c r="C34" s="511">
        <v>18.349235</v>
      </c>
      <c r="D34" s="132" t="s">
        <v>167</v>
      </c>
      <c r="E34" s="503">
        <v>81</v>
      </c>
      <c r="F34" s="215"/>
    </row>
    <row r="35" spans="1:6" s="6" customFormat="1" ht="13.5" customHeight="1" x14ac:dyDescent="0.2">
      <c r="A35" s="510">
        <v>102</v>
      </c>
      <c r="B35" s="114">
        <v>102</v>
      </c>
      <c r="C35" s="511">
        <v>18.706365000000002</v>
      </c>
      <c r="D35" s="132" t="s">
        <v>168</v>
      </c>
      <c r="E35" s="503">
        <v>28</v>
      </c>
      <c r="F35" s="215"/>
    </row>
    <row r="36" spans="1:6" s="6" customFormat="1" ht="13.5" customHeight="1" x14ac:dyDescent="0.2">
      <c r="A36" s="510">
        <v>105</v>
      </c>
      <c r="B36" s="114">
        <v>105</v>
      </c>
      <c r="C36" s="511">
        <v>16.02572</v>
      </c>
      <c r="D36" s="132" t="s">
        <v>169</v>
      </c>
      <c r="E36" s="503">
        <v>68</v>
      </c>
      <c r="F36" s="215"/>
    </row>
    <row r="37" spans="1:6" s="6" customFormat="1" ht="13.5" customHeight="1" x14ac:dyDescent="0.2">
      <c r="A37" s="510">
        <v>106</v>
      </c>
      <c r="B37" s="114">
        <v>106</v>
      </c>
      <c r="C37" s="511">
        <v>19.560659999999999</v>
      </c>
      <c r="D37" s="132" t="s">
        <v>170</v>
      </c>
      <c r="E37" s="503">
        <v>90</v>
      </c>
      <c r="F37" s="215"/>
    </row>
    <row r="38" spans="1:6" s="6" customFormat="1" ht="13.5" customHeight="1" x14ac:dyDescent="0.2">
      <c r="A38" s="510">
        <v>108</v>
      </c>
      <c r="B38" s="114" t="s">
        <v>171</v>
      </c>
      <c r="C38" s="511">
        <v>24.110579999999999</v>
      </c>
      <c r="D38" s="132" t="s">
        <v>172</v>
      </c>
      <c r="E38" s="503"/>
      <c r="F38" s="215"/>
    </row>
    <row r="39" spans="1:6" s="6" customFormat="1" ht="13.5" customHeight="1" x14ac:dyDescent="0.2">
      <c r="A39" s="510">
        <v>110</v>
      </c>
      <c r="B39" s="114">
        <v>110</v>
      </c>
      <c r="C39" s="511">
        <v>20.075869999999998</v>
      </c>
      <c r="D39" s="132" t="s">
        <v>173</v>
      </c>
      <c r="E39" s="503">
        <v>94</v>
      </c>
      <c r="F39" s="215"/>
    </row>
    <row r="40" spans="1:6" s="6" customFormat="1" ht="13.5" customHeight="1" x14ac:dyDescent="0.2">
      <c r="A40" s="510">
        <v>111</v>
      </c>
      <c r="B40" s="114">
        <v>111</v>
      </c>
      <c r="C40" s="511">
        <v>21.144385</v>
      </c>
      <c r="D40" s="132" t="s">
        <v>174</v>
      </c>
      <c r="E40" s="513">
        <v>102</v>
      </c>
      <c r="F40" s="215"/>
    </row>
    <row r="41" spans="1:6" s="6" customFormat="1" ht="13.5" customHeight="1" x14ac:dyDescent="0.2">
      <c r="A41" s="510">
        <v>115</v>
      </c>
      <c r="B41" s="114">
        <v>115</v>
      </c>
      <c r="C41" s="511">
        <v>23.906355000000001</v>
      </c>
      <c r="D41" s="132" t="s">
        <v>175</v>
      </c>
      <c r="E41" s="503">
        <v>108</v>
      </c>
      <c r="F41" s="215"/>
    </row>
    <row r="42" spans="1:6" s="6" customFormat="1" ht="13.5" customHeight="1" x14ac:dyDescent="0.2">
      <c r="A42" s="510">
        <v>117</v>
      </c>
      <c r="B42" s="114">
        <v>117</v>
      </c>
      <c r="C42" s="511">
        <v>18.019459999999999</v>
      </c>
      <c r="D42" s="132" t="s">
        <v>176</v>
      </c>
      <c r="E42" s="513">
        <v>110</v>
      </c>
      <c r="F42" s="215"/>
    </row>
    <row r="43" spans="1:6" s="6" customFormat="1" ht="13.5" customHeight="1" x14ac:dyDescent="0.2">
      <c r="A43" s="510">
        <v>120</v>
      </c>
      <c r="B43" s="114">
        <v>120</v>
      </c>
      <c r="C43" s="511">
        <v>29.436965000000001</v>
      </c>
      <c r="D43" s="132" t="s">
        <v>177</v>
      </c>
      <c r="E43" s="503">
        <v>111</v>
      </c>
      <c r="F43" s="215"/>
    </row>
    <row r="44" spans="1:6" s="6" customFormat="1" ht="13.5" customHeight="1" x14ac:dyDescent="0.2">
      <c r="A44" s="510">
        <v>127</v>
      </c>
      <c r="B44" s="114">
        <v>127</v>
      </c>
      <c r="C44" s="511">
        <v>17.605705</v>
      </c>
      <c r="D44" s="132" t="s">
        <v>178</v>
      </c>
      <c r="E44" s="503">
        <v>115</v>
      </c>
      <c r="F44" s="215"/>
    </row>
    <row r="45" spans="1:6" s="6" customFormat="1" ht="13.5" customHeight="1" x14ac:dyDescent="0.2">
      <c r="A45" s="510">
        <v>150</v>
      </c>
      <c r="B45" s="114" t="s">
        <v>179</v>
      </c>
      <c r="C45" s="511">
        <v>13.348815</v>
      </c>
      <c r="D45" s="132" t="s">
        <v>180</v>
      </c>
      <c r="E45" s="503">
        <v>117</v>
      </c>
      <c r="F45" s="215"/>
    </row>
    <row r="46" spans="1:6" s="6" customFormat="1" ht="13.5" customHeight="1" x14ac:dyDescent="0.2">
      <c r="A46" s="510">
        <v>152</v>
      </c>
      <c r="B46" s="114" t="s">
        <v>181</v>
      </c>
      <c r="C46" s="511">
        <v>19.621870000000001</v>
      </c>
      <c r="D46" s="132" t="s">
        <v>182</v>
      </c>
      <c r="E46" s="378">
        <v>126</v>
      </c>
      <c r="F46" s="215"/>
    </row>
    <row r="47" spans="1:6" s="6" customFormat="1" ht="13.5" customHeight="1" x14ac:dyDescent="0.2">
      <c r="A47" s="510">
        <v>154</v>
      </c>
      <c r="B47" s="114">
        <v>154</v>
      </c>
      <c r="C47" s="511">
        <v>11.728655</v>
      </c>
      <c r="D47" s="132" t="s">
        <v>183</v>
      </c>
      <c r="E47" s="503"/>
      <c r="F47" s="215"/>
    </row>
    <row r="48" spans="1:6" s="6" customFormat="1" ht="13.5" customHeight="1" x14ac:dyDescent="0.2">
      <c r="A48" s="510">
        <v>155</v>
      </c>
      <c r="B48" s="114">
        <v>155</v>
      </c>
      <c r="C48" s="511">
        <v>20.79599</v>
      </c>
      <c r="D48" s="132" t="s">
        <v>184</v>
      </c>
      <c r="E48" s="513">
        <v>150</v>
      </c>
      <c r="F48" s="215"/>
    </row>
    <row r="49" spans="1:6" s="6" customFormat="1" ht="13.5" customHeight="1" x14ac:dyDescent="0.2">
      <c r="A49" s="510">
        <v>158</v>
      </c>
      <c r="B49" s="114">
        <v>158</v>
      </c>
      <c r="C49" s="511">
        <v>18.944179999999999</v>
      </c>
      <c r="D49" s="132" t="s">
        <v>185</v>
      </c>
      <c r="E49" s="378">
        <v>150</v>
      </c>
      <c r="F49" s="215"/>
    </row>
    <row r="50" spans="1:6" s="6" customFormat="1" ht="13.5" customHeight="1" x14ac:dyDescent="0.2">
      <c r="A50" s="510">
        <v>161</v>
      </c>
      <c r="B50" s="114">
        <v>161</v>
      </c>
      <c r="C50" s="511">
        <v>22.503740000000001</v>
      </c>
      <c r="D50" s="132" t="s">
        <v>186</v>
      </c>
      <c r="E50" s="513">
        <v>152</v>
      </c>
      <c r="F50" s="215"/>
    </row>
    <row r="51" spans="1:6" s="6" customFormat="1" ht="13.5" customHeight="1" x14ac:dyDescent="0.2">
      <c r="A51" s="510">
        <v>162</v>
      </c>
      <c r="B51" s="114" t="s">
        <v>187</v>
      </c>
      <c r="C51" s="511">
        <v>19.731625000000001</v>
      </c>
      <c r="D51" s="132" t="s">
        <v>188</v>
      </c>
      <c r="E51" s="513">
        <v>154</v>
      </c>
      <c r="F51" s="215"/>
    </row>
    <row r="52" spans="1:6" s="6" customFormat="1" ht="13.5" customHeight="1" x14ac:dyDescent="0.2">
      <c r="A52" s="510">
        <v>164</v>
      </c>
      <c r="B52" s="114">
        <v>164</v>
      </c>
      <c r="C52" s="511">
        <v>21.865715000000002</v>
      </c>
      <c r="D52" s="132" t="s">
        <v>189</v>
      </c>
      <c r="E52" s="513">
        <v>645</v>
      </c>
      <c r="F52" s="215"/>
    </row>
    <row r="53" spans="1:6" s="6" customFormat="1" ht="13.5" customHeight="1" x14ac:dyDescent="0.2">
      <c r="A53" s="510">
        <v>165</v>
      </c>
      <c r="B53" s="114">
        <v>165</v>
      </c>
      <c r="C53" s="511">
        <v>21.65409</v>
      </c>
      <c r="D53" s="132" t="s">
        <v>190</v>
      </c>
      <c r="E53" s="513">
        <v>156</v>
      </c>
      <c r="F53" s="215"/>
    </row>
    <row r="54" spans="1:6" s="6" customFormat="1" ht="13.5" customHeight="1" x14ac:dyDescent="0.2">
      <c r="A54" s="510">
        <v>166</v>
      </c>
      <c r="B54" s="114" t="s">
        <v>191</v>
      </c>
      <c r="C54" s="511">
        <v>13.83136</v>
      </c>
      <c r="D54" s="132" t="s">
        <v>192</v>
      </c>
      <c r="E54" s="503">
        <v>260</v>
      </c>
      <c r="F54" s="215"/>
    </row>
    <row r="55" spans="1:6" s="6" customFormat="1" ht="13.5" customHeight="1" x14ac:dyDescent="0.2">
      <c r="A55" s="510">
        <v>169</v>
      </c>
      <c r="B55" s="114">
        <v>169</v>
      </c>
      <c r="C55" s="511">
        <v>33.626375000000003</v>
      </c>
      <c r="D55" s="132" t="s">
        <v>193</v>
      </c>
      <c r="E55" s="513">
        <v>163</v>
      </c>
      <c r="F55" s="215"/>
    </row>
    <row r="56" spans="1:6" s="6" customFormat="1" ht="13.5" customHeight="1" x14ac:dyDescent="0.2">
      <c r="A56" s="510">
        <v>179</v>
      </c>
      <c r="B56" s="114">
        <v>179</v>
      </c>
      <c r="C56" s="511">
        <v>10.934939999999999</v>
      </c>
      <c r="D56" s="132" t="s">
        <v>194</v>
      </c>
      <c r="E56" s="513">
        <v>165</v>
      </c>
      <c r="F56" s="215"/>
    </row>
    <row r="57" spans="1:6" s="6" customFormat="1" ht="13.5" customHeight="1" x14ac:dyDescent="0.2">
      <c r="A57" s="510">
        <v>180</v>
      </c>
      <c r="B57" s="114" t="s">
        <v>195</v>
      </c>
      <c r="C57" s="511">
        <v>15.290315</v>
      </c>
      <c r="D57" s="132" t="s">
        <v>196</v>
      </c>
      <c r="E57" s="513">
        <v>163</v>
      </c>
      <c r="F57" s="215"/>
    </row>
    <row r="58" spans="1:6" s="6" customFormat="1" ht="13.5" customHeight="1" x14ac:dyDescent="0.2">
      <c r="A58" s="510">
        <v>182</v>
      </c>
      <c r="B58" s="114">
        <v>182</v>
      </c>
      <c r="C58" s="511">
        <v>14.865830000000001</v>
      </c>
      <c r="D58" s="132" t="s">
        <v>197</v>
      </c>
      <c r="E58" s="513">
        <v>166</v>
      </c>
      <c r="F58" s="215"/>
    </row>
    <row r="59" spans="1:6" s="6" customFormat="1" ht="13.5" customHeight="1" x14ac:dyDescent="0.2">
      <c r="A59" s="510">
        <v>202</v>
      </c>
      <c r="B59" s="114">
        <v>202</v>
      </c>
      <c r="C59" s="511">
        <v>9.4281249999999996</v>
      </c>
      <c r="D59" s="132" t="s">
        <v>198</v>
      </c>
      <c r="E59" s="513">
        <v>169</v>
      </c>
      <c r="F59" s="215"/>
    </row>
    <row r="60" spans="1:6" s="6" customFormat="1" ht="13.5" customHeight="1" x14ac:dyDescent="0.2">
      <c r="A60" s="510">
        <v>204</v>
      </c>
      <c r="B60" s="114">
        <v>204</v>
      </c>
      <c r="C60" s="511">
        <v>12.550355</v>
      </c>
      <c r="D60" s="132" t="s">
        <v>199</v>
      </c>
      <c r="E60" s="378">
        <v>169</v>
      </c>
      <c r="F60" s="215"/>
    </row>
    <row r="61" spans="1:6" s="6" customFormat="1" ht="13.5" customHeight="1" x14ac:dyDescent="0.2">
      <c r="A61" s="510">
        <v>206</v>
      </c>
      <c r="B61" s="114">
        <v>206</v>
      </c>
      <c r="C61" s="511">
        <v>14.01646</v>
      </c>
      <c r="D61" s="132" t="s">
        <v>200</v>
      </c>
      <c r="E61" s="503">
        <v>175</v>
      </c>
      <c r="F61" s="215"/>
    </row>
    <row r="62" spans="1:6" s="6" customFormat="1" ht="13.5" customHeight="1" x14ac:dyDescent="0.2">
      <c r="A62" s="510">
        <v>207</v>
      </c>
      <c r="B62" s="114">
        <v>207</v>
      </c>
      <c r="C62" s="511">
        <v>14.209194999999999</v>
      </c>
      <c r="D62" s="132" t="s">
        <v>201</v>
      </c>
      <c r="E62" s="503">
        <v>180</v>
      </c>
      <c r="F62" s="215"/>
    </row>
    <row r="63" spans="1:6" s="6" customFormat="1" ht="13.5" customHeight="1" x14ac:dyDescent="0.2">
      <c r="A63" s="510">
        <v>209</v>
      </c>
      <c r="B63" s="114">
        <v>209</v>
      </c>
      <c r="C63" s="511">
        <v>10.60722</v>
      </c>
      <c r="D63" s="132" t="s">
        <v>202</v>
      </c>
      <c r="E63" s="503"/>
      <c r="F63" s="215"/>
    </row>
    <row r="64" spans="1:6" s="6" customFormat="1" ht="13.5" customHeight="1" x14ac:dyDescent="0.2">
      <c r="A64" s="510">
        <v>210</v>
      </c>
      <c r="B64" s="114">
        <v>210</v>
      </c>
      <c r="C64" s="511">
        <v>20.095224999999999</v>
      </c>
      <c r="D64" s="132" t="s">
        <v>203</v>
      </c>
      <c r="E64" s="513">
        <v>183</v>
      </c>
      <c r="F64" s="215"/>
    </row>
    <row r="65" spans="1:6" s="6" customFormat="1" ht="13.5" customHeight="1" x14ac:dyDescent="0.2">
      <c r="A65" s="510">
        <v>211</v>
      </c>
      <c r="B65" s="114" t="s">
        <v>204</v>
      </c>
      <c r="C65" s="511">
        <v>14.46313</v>
      </c>
      <c r="D65" s="132" t="s">
        <v>205</v>
      </c>
      <c r="E65" s="503">
        <v>201</v>
      </c>
      <c r="F65" s="215"/>
    </row>
    <row r="66" spans="1:6" s="6" customFormat="1" ht="13.5" customHeight="1" x14ac:dyDescent="0.2">
      <c r="A66" s="510">
        <v>212</v>
      </c>
      <c r="B66" s="114" t="s">
        <v>206</v>
      </c>
      <c r="C66" s="511">
        <v>14.651165000000001</v>
      </c>
      <c r="D66" s="132" t="s">
        <v>207</v>
      </c>
      <c r="E66" s="503">
        <v>202</v>
      </c>
      <c r="F66" s="215"/>
    </row>
    <row r="67" spans="1:6" s="6" customFormat="1" ht="13.5" customHeight="1" x14ac:dyDescent="0.2">
      <c r="A67" s="510">
        <v>217</v>
      </c>
      <c r="B67" s="114">
        <v>217</v>
      </c>
      <c r="C67" s="511">
        <v>10.575555</v>
      </c>
      <c r="D67" s="132" t="s">
        <v>208</v>
      </c>
      <c r="E67" s="503">
        <v>204</v>
      </c>
      <c r="F67" s="215"/>
    </row>
    <row r="68" spans="1:6" s="6" customFormat="1" ht="13.5" customHeight="1" x14ac:dyDescent="0.2">
      <c r="A68" s="510">
        <v>222</v>
      </c>
      <c r="B68" s="114">
        <v>222</v>
      </c>
      <c r="C68" s="511">
        <v>16.055145</v>
      </c>
      <c r="D68" s="132" t="s">
        <v>209</v>
      </c>
      <c r="E68" s="503">
        <v>206</v>
      </c>
      <c r="F68" s="215"/>
    </row>
    <row r="69" spans="1:6" s="6" customFormat="1" ht="13.5" customHeight="1" x14ac:dyDescent="0.2">
      <c r="A69" s="510">
        <v>224</v>
      </c>
      <c r="B69" s="114">
        <v>224</v>
      </c>
      <c r="C69" s="511">
        <v>21.98545</v>
      </c>
      <c r="D69" s="132" t="s">
        <v>210</v>
      </c>
      <c r="E69" s="503">
        <v>209</v>
      </c>
      <c r="F69" s="215"/>
    </row>
    <row r="70" spans="1:6" s="6" customFormat="1" ht="13.5" customHeight="1" x14ac:dyDescent="0.2">
      <c r="A70" s="510">
        <v>230</v>
      </c>
      <c r="B70" s="114">
        <v>230</v>
      </c>
      <c r="C70" s="511">
        <v>12.745744999999999</v>
      </c>
      <c r="D70" s="132" t="s">
        <v>211</v>
      </c>
      <c r="E70" s="378">
        <v>206</v>
      </c>
      <c r="F70" s="215"/>
    </row>
    <row r="71" spans="1:6" s="6" customFormat="1" ht="13.5" customHeight="1" x14ac:dyDescent="0.2">
      <c r="A71" s="510">
        <v>233</v>
      </c>
      <c r="B71" s="114">
        <v>233</v>
      </c>
      <c r="C71" s="511">
        <v>26.10829</v>
      </c>
      <c r="D71" s="132" t="s">
        <v>212</v>
      </c>
      <c r="E71" s="503">
        <v>210</v>
      </c>
      <c r="F71" s="215"/>
    </row>
    <row r="72" spans="1:6" s="6" customFormat="1" ht="13.5" customHeight="1" x14ac:dyDescent="0.2">
      <c r="A72" s="510">
        <v>234</v>
      </c>
      <c r="B72" s="114">
        <v>234</v>
      </c>
      <c r="C72" s="511">
        <v>16.159115</v>
      </c>
      <c r="D72" s="132" t="s">
        <v>213</v>
      </c>
      <c r="E72" s="503">
        <v>211</v>
      </c>
      <c r="F72" s="215"/>
    </row>
    <row r="73" spans="1:6" s="6" customFormat="1" ht="13.5" customHeight="1" x14ac:dyDescent="0.2">
      <c r="A73" s="510">
        <v>236</v>
      </c>
      <c r="B73" s="114">
        <v>236</v>
      </c>
      <c r="C73" s="511">
        <v>16.604075000000002</v>
      </c>
      <c r="D73" s="132" t="s">
        <v>214</v>
      </c>
      <c r="E73" s="503">
        <v>211</v>
      </c>
      <c r="F73" s="215"/>
    </row>
    <row r="74" spans="1:6" s="6" customFormat="1" ht="13.5" customHeight="1" x14ac:dyDescent="0.2">
      <c r="A74" s="510">
        <v>237</v>
      </c>
      <c r="B74" s="114" t="s">
        <v>215</v>
      </c>
      <c r="C74" s="511">
        <v>25.576325000000001</v>
      </c>
      <c r="D74" s="132" t="s">
        <v>216</v>
      </c>
      <c r="E74" s="503">
        <v>217</v>
      </c>
      <c r="F74" s="215"/>
    </row>
    <row r="75" spans="1:6" s="6" customFormat="1" ht="13.5" customHeight="1" x14ac:dyDescent="0.2">
      <c r="A75" s="510">
        <v>240</v>
      </c>
      <c r="B75" s="114">
        <v>239</v>
      </c>
      <c r="C75" s="511">
        <v>17.492605000000001</v>
      </c>
      <c r="D75" s="132" t="s">
        <v>217</v>
      </c>
      <c r="E75" s="503"/>
      <c r="F75" s="215"/>
    </row>
    <row r="76" spans="1:6" s="6" customFormat="1" ht="13.5" customHeight="1" x14ac:dyDescent="0.2">
      <c r="A76" s="510">
        <v>242</v>
      </c>
      <c r="B76" s="114" t="s">
        <v>218</v>
      </c>
      <c r="C76" s="511">
        <v>8.7630350000000004</v>
      </c>
      <c r="D76" s="132" t="s">
        <v>219</v>
      </c>
      <c r="E76" s="503">
        <v>220</v>
      </c>
      <c r="F76" s="215"/>
    </row>
    <row r="77" spans="1:6" s="6" customFormat="1" ht="13.5" customHeight="1" x14ac:dyDescent="0.2">
      <c r="A77" s="510">
        <v>244</v>
      </c>
      <c r="B77" s="114" t="s">
        <v>220</v>
      </c>
      <c r="C77" s="511">
        <v>7.9355700000000002</v>
      </c>
      <c r="D77" s="132" t="s">
        <v>221</v>
      </c>
      <c r="E77" s="513">
        <v>230</v>
      </c>
      <c r="F77" s="215"/>
    </row>
    <row r="78" spans="1:6" s="6" customFormat="1" ht="13.5" customHeight="1" x14ac:dyDescent="0.2">
      <c r="A78" s="510">
        <v>246</v>
      </c>
      <c r="B78" s="114">
        <v>246</v>
      </c>
      <c r="C78" s="511">
        <v>15.144500000000001</v>
      </c>
      <c r="D78" s="132" t="s">
        <v>222</v>
      </c>
      <c r="E78" s="378">
        <v>222</v>
      </c>
      <c r="F78" s="215"/>
    </row>
    <row r="79" spans="1:6" s="6" customFormat="1" ht="13.5" customHeight="1" x14ac:dyDescent="0.2">
      <c r="A79" s="510">
        <v>251</v>
      </c>
      <c r="B79" s="114">
        <v>251</v>
      </c>
      <c r="C79" s="511">
        <v>20.176220000000001</v>
      </c>
      <c r="D79" s="132" t="s">
        <v>223</v>
      </c>
      <c r="E79" s="513">
        <v>236</v>
      </c>
      <c r="F79" s="215"/>
    </row>
    <row r="80" spans="1:6" s="6" customFormat="1" ht="13.5" customHeight="1" x14ac:dyDescent="0.2">
      <c r="A80" s="510">
        <v>258</v>
      </c>
      <c r="B80" s="114">
        <v>258</v>
      </c>
      <c r="C80" s="511">
        <v>21.953945000000001</v>
      </c>
      <c r="D80" s="132" t="s">
        <v>224</v>
      </c>
      <c r="E80" s="513">
        <v>150</v>
      </c>
      <c r="F80" s="215"/>
    </row>
    <row r="81" spans="1:6" s="6" customFormat="1" ht="13.5" customHeight="1" x14ac:dyDescent="0.2">
      <c r="A81" s="510">
        <v>260</v>
      </c>
      <c r="B81" s="114">
        <v>260</v>
      </c>
      <c r="C81" s="511">
        <v>24.402995000000001</v>
      </c>
      <c r="D81" s="132" t="s">
        <v>225</v>
      </c>
      <c r="E81" s="513"/>
      <c r="F81" s="215"/>
    </row>
    <row r="82" spans="1:6" s="6" customFormat="1" ht="13.5" customHeight="1" x14ac:dyDescent="0.2">
      <c r="A82" s="510">
        <v>265</v>
      </c>
      <c r="B82" s="114">
        <v>265</v>
      </c>
      <c r="C82" s="511">
        <v>16.294650000000001</v>
      </c>
      <c r="D82" s="132" t="s">
        <v>226</v>
      </c>
      <c r="E82" s="513">
        <v>245</v>
      </c>
      <c r="F82" s="215"/>
    </row>
    <row r="83" spans="1:6" s="6" customFormat="1" ht="13.5" customHeight="1" x14ac:dyDescent="0.2">
      <c r="A83" s="510">
        <v>267</v>
      </c>
      <c r="B83" s="114" t="s">
        <v>227</v>
      </c>
      <c r="C83" s="511">
        <v>11.569025</v>
      </c>
      <c r="D83" s="132" t="s">
        <v>228</v>
      </c>
      <c r="E83" s="503">
        <v>251</v>
      </c>
      <c r="F83" s="215"/>
    </row>
    <row r="84" spans="1:6" s="6" customFormat="1" ht="13.5" customHeight="1" x14ac:dyDescent="0.2">
      <c r="A84" s="510">
        <v>268</v>
      </c>
      <c r="B84" s="114">
        <v>268</v>
      </c>
      <c r="C84" s="511">
        <v>9.7340450000000001</v>
      </c>
      <c r="D84" s="132" t="s">
        <v>229</v>
      </c>
      <c r="E84" s="503">
        <v>252</v>
      </c>
      <c r="F84" s="215"/>
    </row>
    <row r="85" spans="1:6" s="6" customFormat="1" ht="13.5" customHeight="1" x14ac:dyDescent="0.2">
      <c r="A85" s="510">
        <v>287</v>
      </c>
      <c r="B85" s="114">
        <v>287</v>
      </c>
      <c r="C85" s="511">
        <v>14.483974999999999</v>
      </c>
      <c r="D85" s="132" t="s">
        <v>230</v>
      </c>
      <c r="E85" s="503">
        <v>258</v>
      </c>
      <c r="F85" s="215"/>
    </row>
    <row r="86" spans="1:6" s="6" customFormat="1" ht="13.5" customHeight="1" x14ac:dyDescent="0.2">
      <c r="A86" s="510">
        <v>294</v>
      </c>
      <c r="B86" s="114">
        <v>294</v>
      </c>
      <c r="C86" s="511">
        <v>12.904685000000001</v>
      </c>
      <c r="D86" s="132" t="s">
        <v>231</v>
      </c>
      <c r="E86" s="503">
        <v>260</v>
      </c>
      <c r="F86" s="215"/>
    </row>
    <row r="87" spans="1:6" s="6" customFormat="1" ht="13.5" customHeight="1" x14ac:dyDescent="0.2">
      <c r="A87" s="510">
        <v>344</v>
      </c>
      <c r="B87" s="114">
        <v>344</v>
      </c>
      <c r="C87" s="511">
        <v>19.36008</v>
      </c>
      <c r="D87" s="132" t="s">
        <v>232</v>
      </c>
      <c r="E87" s="503">
        <v>267</v>
      </c>
      <c r="F87" s="215"/>
    </row>
    <row r="88" spans="1:6" s="6" customFormat="1" ht="13.5" customHeight="1" x14ac:dyDescent="0.2">
      <c r="A88" s="510">
        <v>460</v>
      </c>
      <c r="B88" s="114">
        <v>460</v>
      </c>
      <c r="C88" s="511">
        <v>40.336044999999999</v>
      </c>
      <c r="D88" s="132" t="s">
        <v>233</v>
      </c>
      <c r="E88" s="503">
        <v>268</v>
      </c>
      <c r="F88" s="215"/>
    </row>
    <row r="89" spans="1:6" s="6" customFormat="1" ht="13.5" customHeight="1" x14ac:dyDescent="0.2">
      <c r="A89" s="510">
        <v>487</v>
      </c>
      <c r="B89" s="114" t="s">
        <v>234</v>
      </c>
      <c r="C89" s="511">
        <v>19.125734999999999</v>
      </c>
      <c r="D89" s="132" t="s">
        <v>235</v>
      </c>
      <c r="E89" s="503">
        <v>287</v>
      </c>
      <c r="F89" s="215"/>
    </row>
    <row r="90" spans="1:6" s="6" customFormat="1" ht="13.5" customHeight="1" x14ac:dyDescent="0.2">
      <c r="A90" s="510">
        <v>534</v>
      </c>
      <c r="B90" s="114">
        <v>534</v>
      </c>
      <c r="C90" s="511">
        <v>23.341805000000001</v>
      </c>
      <c r="D90" s="132" t="s">
        <v>236</v>
      </c>
      <c r="E90" s="513">
        <v>94</v>
      </c>
      <c r="F90" s="215"/>
    </row>
    <row r="91" spans="1:6" s="6" customFormat="1" ht="13.5" customHeight="1" x14ac:dyDescent="0.2">
      <c r="A91" s="510">
        <v>550</v>
      </c>
      <c r="B91" s="114">
        <v>550</v>
      </c>
      <c r="C91" s="511">
        <v>23.482679999999998</v>
      </c>
      <c r="D91" s="132" t="s">
        <v>237</v>
      </c>
      <c r="E91" s="513">
        <v>439</v>
      </c>
      <c r="F91" s="215"/>
    </row>
    <row r="92" spans="1:6" s="6" customFormat="1" ht="13.5" customHeight="1" x14ac:dyDescent="0.2">
      <c r="A92" s="510">
        <v>601</v>
      </c>
      <c r="B92" s="114">
        <v>601</v>
      </c>
      <c r="C92" s="511">
        <v>3.2303950000000001</v>
      </c>
      <c r="D92" s="132" t="s">
        <v>238</v>
      </c>
      <c r="E92" s="503">
        <v>444</v>
      </c>
      <c r="F92" s="215"/>
    </row>
    <row r="93" spans="1:6" s="6" customFormat="1" ht="13.5" customHeight="1" x14ac:dyDescent="0.2">
      <c r="A93" s="510">
        <v>602</v>
      </c>
      <c r="B93" s="114">
        <v>602</v>
      </c>
      <c r="C93" s="511">
        <v>11.37435</v>
      </c>
      <c r="D93" s="132" t="s">
        <v>239</v>
      </c>
      <c r="E93" s="503">
        <v>450</v>
      </c>
      <c r="F93" s="215"/>
    </row>
    <row r="94" spans="1:6" s="6" customFormat="1" ht="13.5" customHeight="1" x14ac:dyDescent="0.2">
      <c r="A94" s="510">
        <v>611</v>
      </c>
      <c r="B94" s="114">
        <v>611</v>
      </c>
      <c r="C94" s="511">
        <v>14.578555</v>
      </c>
      <c r="D94" s="132" t="s">
        <v>240</v>
      </c>
      <c r="E94" s="503">
        <v>484</v>
      </c>
      <c r="F94" s="215"/>
    </row>
    <row r="95" spans="1:6" s="6" customFormat="1" ht="13.5" customHeight="1" x14ac:dyDescent="0.2">
      <c r="A95" s="510">
        <v>617</v>
      </c>
      <c r="B95" s="114">
        <v>617</v>
      </c>
      <c r="C95" s="511">
        <v>7.5576150000000002</v>
      </c>
      <c r="D95" s="132" t="s">
        <v>241</v>
      </c>
      <c r="E95" s="503">
        <v>490</v>
      </c>
      <c r="F95" s="215"/>
    </row>
    <row r="96" spans="1:6" s="6" customFormat="1" ht="13.5" customHeight="1" x14ac:dyDescent="0.2">
      <c r="A96" s="510">
        <v>660</v>
      </c>
      <c r="B96" s="114">
        <v>660</v>
      </c>
      <c r="C96" s="511">
        <v>7.3150449999999996</v>
      </c>
      <c r="D96" s="215" t="s">
        <v>242</v>
      </c>
      <c r="E96" s="503"/>
      <c r="F96" s="215"/>
    </row>
    <row r="97" spans="1:6" s="6" customFormat="1" ht="13.5" customHeight="1" x14ac:dyDescent="0.2">
      <c r="A97" s="510">
        <v>662</v>
      </c>
      <c r="B97" s="114">
        <v>662</v>
      </c>
      <c r="C97" s="511">
        <v>11.857200000000001</v>
      </c>
      <c r="D97" s="132" t="s">
        <v>243</v>
      </c>
      <c r="E97" s="503"/>
      <c r="F97" s="215"/>
    </row>
    <row r="98" spans="1:6" s="6" customFormat="1" ht="13.5" customHeight="1" x14ac:dyDescent="0.2">
      <c r="A98" s="510">
        <v>665</v>
      </c>
      <c r="B98" s="114">
        <v>665</v>
      </c>
      <c r="C98" s="511">
        <v>5.0894050000000002</v>
      </c>
      <c r="D98" s="132" t="s">
        <v>244</v>
      </c>
      <c r="E98" s="503">
        <v>534</v>
      </c>
      <c r="F98" s="215"/>
    </row>
    <row r="99" spans="1:6" s="6" customFormat="1" ht="13.5" customHeight="1" x14ac:dyDescent="0.2">
      <c r="A99" s="510">
        <v>686</v>
      </c>
      <c r="B99" s="114" t="s">
        <v>245</v>
      </c>
      <c r="C99" s="511">
        <v>4.954135</v>
      </c>
      <c r="D99" s="132" t="s">
        <v>246</v>
      </c>
      <c r="E99" s="513">
        <v>612</v>
      </c>
      <c r="F99" s="215"/>
    </row>
    <row r="100" spans="1:6" s="6" customFormat="1" ht="13.5" customHeight="1" x14ac:dyDescent="0.2">
      <c r="A100" s="510">
        <v>690</v>
      </c>
      <c r="B100" s="114">
        <v>690</v>
      </c>
      <c r="C100" s="511">
        <v>17.20234</v>
      </c>
      <c r="D100" s="132" t="s">
        <v>247</v>
      </c>
      <c r="E100" s="503">
        <v>685</v>
      </c>
      <c r="F100" s="215"/>
    </row>
    <row r="101" spans="1:6" s="6" customFormat="1" ht="13.5" customHeight="1" x14ac:dyDescent="0.2">
      <c r="A101" s="510">
        <v>720</v>
      </c>
      <c r="B101" s="378">
        <v>720</v>
      </c>
      <c r="C101" s="514">
        <v>18.120854999999999</v>
      </c>
      <c r="D101" s="132" t="s">
        <v>248</v>
      </c>
      <c r="E101" s="503"/>
      <c r="F101" s="215"/>
    </row>
    <row r="102" spans="1:6" s="6" customFormat="1" ht="13.5" customHeight="1" x14ac:dyDescent="0.2">
      <c r="A102" s="510">
        <v>754</v>
      </c>
      <c r="B102" s="378">
        <v>754</v>
      </c>
      <c r="C102" s="514">
        <v>12.550364999999999</v>
      </c>
      <c r="D102" s="132" t="s">
        <v>249</v>
      </c>
      <c r="E102" s="503">
        <v>714</v>
      </c>
      <c r="F102" s="215"/>
    </row>
    <row r="103" spans="1:6" s="6" customFormat="1" ht="13.5" customHeight="1" x14ac:dyDescent="0.2">
      <c r="A103" s="510">
        <v>761</v>
      </c>
      <c r="B103" s="378">
        <v>761</v>
      </c>
      <c r="C103" s="514">
        <v>25.529105000000001</v>
      </c>
      <c r="D103" s="132" t="s">
        <v>250</v>
      </c>
      <c r="E103" s="503">
        <v>720</v>
      </c>
      <c r="F103" s="215"/>
    </row>
    <row r="104" spans="1:6" s="6" customFormat="1" ht="13.5" customHeight="1" x14ac:dyDescent="0.2">
      <c r="A104" s="510">
        <v>854</v>
      </c>
      <c r="B104" s="378">
        <v>854</v>
      </c>
      <c r="C104" s="511">
        <v>2.80261</v>
      </c>
      <c r="D104" s="132" t="s">
        <v>251</v>
      </c>
      <c r="E104" s="513">
        <v>734</v>
      </c>
      <c r="F104" s="215"/>
    </row>
    <row r="105" spans="1:6" s="6" customFormat="1" ht="13.5" customHeight="1" x14ac:dyDescent="0.2">
      <c r="A105" s="510">
        <v>901</v>
      </c>
      <c r="B105" s="378">
        <v>901</v>
      </c>
      <c r="C105" s="511">
        <v>17.674524999999999</v>
      </c>
      <c r="D105" s="132" t="s">
        <v>252</v>
      </c>
      <c r="E105" s="513">
        <v>745</v>
      </c>
      <c r="F105" s="215"/>
    </row>
    <row r="106" spans="1:6" s="6" customFormat="1" ht="13.5" customHeight="1" x14ac:dyDescent="0.2">
      <c r="A106" s="515">
        <v>910</v>
      </c>
      <c r="B106" s="205" t="s">
        <v>253</v>
      </c>
      <c r="C106" s="516">
        <v>38.786924999999997</v>
      </c>
      <c r="D106" s="517" t="s">
        <v>254</v>
      </c>
      <c r="E106" s="503">
        <v>751</v>
      </c>
      <c r="F106" s="215"/>
    </row>
    <row r="107" spans="1:6" s="6" customFormat="1" ht="13.5" customHeight="1" x14ac:dyDescent="0.2">
      <c r="A107" s="378"/>
      <c r="B107" s="114"/>
      <c r="C107" s="502"/>
      <c r="D107" s="518"/>
      <c r="E107" s="503"/>
      <c r="F107" s="215"/>
    </row>
    <row r="108" spans="1:6" s="6" customFormat="1" ht="13.5" customHeight="1" x14ac:dyDescent="0.2">
      <c r="A108" s="378"/>
      <c r="B108" s="114"/>
      <c r="C108" s="502"/>
      <c r="D108" s="225" t="s">
        <v>73</v>
      </c>
      <c r="E108" s="503"/>
      <c r="F108" s="175"/>
    </row>
    <row r="109" spans="1:6" s="6" customFormat="1" ht="13.5" customHeight="1" x14ac:dyDescent="0.2">
      <c r="A109" s="378"/>
      <c r="B109" s="114"/>
      <c r="C109" s="502"/>
      <c r="D109" s="519"/>
      <c r="E109" s="503"/>
      <c r="F109" s="175"/>
    </row>
    <row r="110" spans="1:6" s="6" customFormat="1" ht="13.5" customHeight="1" x14ac:dyDescent="0.2">
      <c r="A110" s="520">
        <v>96</v>
      </c>
      <c r="B110" s="521">
        <v>96</v>
      </c>
      <c r="C110" s="522">
        <v>13.334434999999999</v>
      </c>
      <c r="D110" s="523" t="s">
        <v>255</v>
      </c>
      <c r="E110" s="503"/>
      <c r="F110" s="175"/>
    </row>
    <row r="111" spans="1:6" s="6" customFormat="1" ht="13.5" customHeight="1" x14ac:dyDescent="0.2">
      <c r="A111" s="524">
        <v>125</v>
      </c>
      <c r="B111" s="525">
        <v>125</v>
      </c>
      <c r="C111" s="526">
        <v>20.91844</v>
      </c>
      <c r="D111" s="126" t="s">
        <v>256</v>
      </c>
      <c r="E111" s="503"/>
      <c r="F111" s="175"/>
    </row>
    <row r="112" spans="1:6" s="6" customFormat="1" ht="13.5" customHeight="1" x14ac:dyDescent="0.2">
      <c r="A112" s="524">
        <v>128</v>
      </c>
      <c r="B112" s="525">
        <v>128</v>
      </c>
      <c r="C112" s="526">
        <v>13.719519999999999</v>
      </c>
      <c r="D112" s="126" t="s">
        <v>257</v>
      </c>
      <c r="E112" s="503"/>
      <c r="F112" s="175"/>
    </row>
    <row r="113" spans="1:5" s="6" customFormat="1" ht="13.5" customHeight="1" x14ac:dyDescent="0.2">
      <c r="A113" s="524">
        <v>130</v>
      </c>
      <c r="B113" s="525">
        <v>130</v>
      </c>
      <c r="C113" s="526">
        <v>8.5785049999999998</v>
      </c>
      <c r="D113" s="126" t="s">
        <v>258</v>
      </c>
      <c r="E113" s="503"/>
    </row>
    <row r="114" spans="1:5" s="6" customFormat="1" ht="13.5" customHeight="1" x14ac:dyDescent="0.2">
      <c r="A114" s="524">
        <v>167</v>
      </c>
      <c r="B114" s="525">
        <v>167</v>
      </c>
      <c r="C114" s="526">
        <v>23.63626</v>
      </c>
      <c r="D114" s="126" t="s">
        <v>259</v>
      </c>
      <c r="E114" s="503"/>
    </row>
    <row r="115" spans="1:5" s="6" customFormat="1" ht="13.5" customHeight="1" x14ac:dyDescent="0.2">
      <c r="A115" s="524">
        <v>177</v>
      </c>
      <c r="B115" s="525">
        <v>177</v>
      </c>
      <c r="C115" s="526">
        <v>7.4249650000000003</v>
      </c>
      <c r="D115" s="126" t="s">
        <v>260</v>
      </c>
      <c r="E115" s="503"/>
    </row>
    <row r="116" spans="1:5" s="6" customFormat="1" ht="13.5" customHeight="1" x14ac:dyDescent="0.2">
      <c r="A116" s="524">
        <v>205</v>
      </c>
      <c r="B116" s="525">
        <v>205</v>
      </c>
      <c r="C116" s="526">
        <v>29.012675000000002</v>
      </c>
      <c r="D116" s="126" t="s">
        <v>261</v>
      </c>
      <c r="E116" s="503"/>
    </row>
    <row r="117" spans="1:5" s="6" customFormat="1" ht="13.5" customHeight="1" x14ac:dyDescent="0.2">
      <c r="A117" s="524">
        <v>218</v>
      </c>
      <c r="B117" s="525">
        <v>218</v>
      </c>
      <c r="C117" s="526">
        <v>8.9013299999999997</v>
      </c>
      <c r="D117" s="126" t="s">
        <v>262</v>
      </c>
      <c r="E117" s="503"/>
    </row>
    <row r="118" spans="1:5" s="6" customFormat="1" ht="13.5" customHeight="1" x14ac:dyDescent="0.2">
      <c r="A118" s="524">
        <v>232</v>
      </c>
      <c r="B118" s="525">
        <v>232</v>
      </c>
      <c r="C118" s="526">
        <v>24.780564999999999</v>
      </c>
      <c r="D118" s="126" t="s">
        <v>263</v>
      </c>
      <c r="E118" s="503"/>
    </row>
    <row r="119" spans="1:5" s="6" customFormat="1" ht="13.5" customHeight="1" x14ac:dyDescent="0.2">
      <c r="A119" s="524">
        <v>256</v>
      </c>
      <c r="B119" s="525">
        <v>256</v>
      </c>
      <c r="C119" s="526">
        <v>19.720915000000002</v>
      </c>
      <c r="D119" s="126" t="s">
        <v>264</v>
      </c>
      <c r="E119" s="503"/>
    </row>
    <row r="120" spans="1:5" s="6" customFormat="1" ht="13.5" customHeight="1" x14ac:dyDescent="0.2">
      <c r="A120" s="524">
        <v>266</v>
      </c>
      <c r="B120" s="525">
        <v>266</v>
      </c>
      <c r="C120" s="526">
        <v>23.422830000000001</v>
      </c>
      <c r="D120" s="126" t="s">
        <v>265</v>
      </c>
      <c r="E120" s="503"/>
    </row>
    <row r="121" spans="1:5" s="6" customFormat="1" ht="13.5" customHeight="1" x14ac:dyDescent="0.2">
      <c r="A121" s="524">
        <v>501</v>
      </c>
      <c r="B121" s="525">
        <v>501</v>
      </c>
      <c r="C121" s="526">
        <v>17.498809999999999</v>
      </c>
      <c r="D121" s="126" t="s">
        <v>266</v>
      </c>
      <c r="E121" s="503"/>
    </row>
    <row r="122" spans="1:5" s="6" customFormat="1" ht="13.5" customHeight="1" x14ac:dyDescent="0.2">
      <c r="A122" s="524">
        <v>577</v>
      </c>
      <c r="B122" s="525">
        <v>577</v>
      </c>
      <c r="C122" s="526">
        <v>28.914110000000001</v>
      </c>
      <c r="D122" s="126" t="s">
        <v>267</v>
      </c>
      <c r="E122" s="503"/>
    </row>
    <row r="123" spans="1:5" s="6" customFormat="1" ht="13.5" customHeight="1" x14ac:dyDescent="0.2">
      <c r="A123" s="524">
        <v>603</v>
      </c>
      <c r="B123" s="525">
        <v>603</v>
      </c>
      <c r="C123" s="526">
        <v>12.406825</v>
      </c>
      <c r="D123" s="126" t="s">
        <v>268</v>
      </c>
      <c r="E123" s="513">
        <v>92</v>
      </c>
    </row>
    <row r="124" spans="1:5" s="6" customFormat="1" ht="13.5" customHeight="1" x14ac:dyDescent="0.2">
      <c r="A124" s="527">
        <v>605</v>
      </c>
      <c r="B124" s="528">
        <v>605</v>
      </c>
      <c r="C124" s="529">
        <v>4.8786750000000003</v>
      </c>
      <c r="D124" s="126" t="s">
        <v>269</v>
      </c>
      <c r="E124" s="503">
        <v>120</v>
      </c>
    </row>
    <row r="125" spans="1:5" s="6" customFormat="1" ht="13.5" customHeight="1" x14ac:dyDescent="0.2">
      <c r="A125" s="114"/>
      <c r="B125" s="114"/>
      <c r="C125" s="502"/>
      <c r="D125" s="530"/>
      <c r="E125" s="513">
        <v>126</v>
      </c>
    </row>
    <row r="126" spans="1:5" s="6" customFormat="1" ht="13.5" customHeight="1" x14ac:dyDescent="0.2">
      <c r="A126" s="114"/>
      <c r="B126" s="114"/>
      <c r="C126" s="502"/>
      <c r="D126" s="72" t="s">
        <v>38</v>
      </c>
      <c r="E126" s="513">
        <v>127</v>
      </c>
    </row>
    <row r="127" spans="1:5" s="6" customFormat="1" ht="13.5" customHeight="1" x14ac:dyDescent="0.2">
      <c r="A127" s="504"/>
      <c r="B127" s="114"/>
      <c r="C127" s="502"/>
      <c r="D127" s="519"/>
      <c r="E127" s="513">
        <v>168</v>
      </c>
    </row>
    <row r="128" spans="1:5" s="6" customFormat="1" ht="13.5" customHeight="1" x14ac:dyDescent="0.2">
      <c r="A128" s="531">
        <v>801</v>
      </c>
      <c r="B128" s="531"/>
      <c r="C128" s="532">
        <v>21.3</v>
      </c>
      <c r="D128" s="533" t="s">
        <v>105</v>
      </c>
      <c r="E128" s="503">
        <v>180</v>
      </c>
    </row>
    <row r="129" spans="1:6" s="6" customFormat="1" ht="13.5" customHeight="1" x14ac:dyDescent="0.2">
      <c r="A129" s="534">
        <v>802</v>
      </c>
      <c r="B129" s="534"/>
      <c r="C129" s="535">
        <v>15.95</v>
      </c>
      <c r="D129" s="536" t="s">
        <v>107</v>
      </c>
      <c r="E129" s="513">
        <v>224</v>
      </c>
      <c r="F129" s="175"/>
    </row>
    <row r="130" spans="1:6" s="6" customFormat="1" ht="13.5" customHeight="1" x14ac:dyDescent="0.2">
      <c r="A130" s="534">
        <v>803</v>
      </c>
      <c r="B130" s="534"/>
      <c r="C130" s="535">
        <v>19.3</v>
      </c>
      <c r="D130" s="536" t="s">
        <v>108</v>
      </c>
      <c r="E130" s="513">
        <v>243</v>
      </c>
      <c r="F130" s="175"/>
    </row>
    <row r="131" spans="1:6" s="6" customFormat="1" ht="13.5" customHeight="1" x14ac:dyDescent="0.2">
      <c r="A131" s="534">
        <v>804</v>
      </c>
      <c r="B131" s="534"/>
      <c r="C131" s="535">
        <v>30.9</v>
      </c>
      <c r="D131" s="536" t="s">
        <v>110</v>
      </c>
      <c r="E131" s="503"/>
      <c r="F131" s="175"/>
    </row>
    <row r="132" spans="1:6" s="6" customFormat="1" ht="13.5" customHeight="1" x14ac:dyDescent="0.2">
      <c r="A132" s="537">
        <v>806</v>
      </c>
      <c r="B132" s="538"/>
      <c r="C132" s="539">
        <v>15.2</v>
      </c>
      <c r="D132" s="540" t="s">
        <v>113</v>
      </c>
      <c r="E132" s="503">
        <v>446</v>
      </c>
      <c r="F132" s="175"/>
    </row>
    <row r="133" spans="1:6" s="6" customFormat="1" ht="13.5" customHeight="1" x14ac:dyDescent="0.2">
      <c r="A133" s="541"/>
      <c r="B133" s="541"/>
      <c r="C133" s="542"/>
      <c r="D133" s="54"/>
      <c r="E133" s="503">
        <v>487</v>
      </c>
      <c r="F133" s="175"/>
    </row>
    <row r="134" spans="1:6" s="6" customFormat="1" ht="13.5" customHeight="1" x14ac:dyDescent="0.2">
      <c r="A134" s="525"/>
      <c r="B134" s="525"/>
      <c r="C134" s="542"/>
      <c r="D134" s="500"/>
      <c r="E134" s="503"/>
      <c r="F134" s="175"/>
    </row>
    <row r="135" spans="1:6" s="6" customFormat="1" ht="13.5" customHeight="1" x14ac:dyDescent="0.2">
      <c r="A135" s="541"/>
      <c r="B135" s="541"/>
      <c r="C135" s="542"/>
      <c r="D135" s="500"/>
      <c r="E135" s="503"/>
      <c r="F135" s="175"/>
    </row>
    <row r="136" spans="1:6" s="6" customFormat="1" ht="13.5" customHeight="1" x14ac:dyDescent="0.2">
      <c r="A136" s="541"/>
      <c r="B136" s="541"/>
      <c r="C136" s="542"/>
      <c r="D136" s="500"/>
      <c r="E136" s="503"/>
      <c r="F136" s="175"/>
    </row>
    <row r="137" spans="1:6" s="6" customFormat="1" ht="13.5" customHeight="1" x14ac:dyDescent="0.2">
      <c r="A137" s="541"/>
      <c r="B137" s="541"/>
      <c r="C137" s="542"/>
      <c r="D137" s="500"/>
      <c r="E137" s="503"/>
      <c r="F137" s="175"/>
    </row>
    <row r="138" spans="1:6" s="6" customFormat="1" ht="13.5" customHeight="1" x14ac:dyDescent="0.2">
      <c r="A138" s="541"/>
      <c r="B138" s="541"/>
      <c r="C138" s="542"/>
      <c r="D138" s="500"/>
      <c r="E138" s="503"/>
      <c r="F138" s="175"/>
    </row>
    <row r="139" spans="1:6" s="6" customFormat="1" ht="13.5" customHeight="1" x14ac:dyDescent="0.2">
      <c r="A139" s="541"/>
      <c r="B139" s="541"/>
      <c r="C139" s="542"/>
      <c r="D139" s="500"/>
      <c r="E139" s="503">
        <v>757</v>
      </c>
      <c r="F139" s="175"/>
    </row>
    <row r="140" spans="1:6" s="6" customFormat="1" x14ac:dyDescent="0.2">
      <c r="A140" s="541"/>
      <c r="B140" s="541"/>
      <c r="C140" s="542"/>
      <c r="D140" s="500"/>
      <c r="E140" s="503">
        <v>901</v>
      </c>
      <c r="F140" s="175"/>
    </row>
    <row r="141" spans="1:6" s="6" customFormat="1" x14ac:dyDescent="0.2">
      <c r="A141" s="541"/>
      <c r="B141" s="541"/>
      <c r="C141" s="542"/>
      <c r="D141" s="500"/>
      <c r="E141" s="503">
        <v>920</v>
      </c>
      <c r="F141" s="175"/>
    </row>
    <row r="142" spans="1:6" s="6" customFormat="1" x14ac:dyDescent="0.2">
      <c r="A142" s="541"/>
      <c r="B142" s="541"/>
      <c r="C142" s="542"/>
      <c r="D142" s="500"/>
      <c r="E142" s="513">
        <v>940</v>
      </c>
      <c r="F142" s="175"/>
    </row>
    <row r="143" spans="1:6" s="6" customFormat="1" x14ac:dyDescent="0.2">
      <c r="A143" s="541"/>
      <c r="B143" s="541"/>
      <c r="C143" s="542"/>
      <c r="D143" s="500"/>
      <c r="E143" s="513"/>
      <c r="F143" s="175"/>
    </row>
    <row r="144" spans="1:6" s="6" customFormat="1" x14ac:dyDescent="0.2">
      <c r="A144" s="541"/>
      <c r="B144" s="541"/>
      <c r="C144" s="542"/>
      <c r="D144" s="500"/>
      <c r="E144" s="513"/>
      <c r="F144" s="175"/>
    </row>
    <row r="145" spans="6:6" x14ac:dyDescent="0.2">
      <c r="F145" s="175"/>
    </row>
    <row r="146" spans="6:6" x14ac:dyDescent="0.2">
      <c r="F146" s="175"/>
    </row>
    <row r="147" spans="6:6" x14ac:dyDescent="0.2">
      <c r="F147" s="175"/>
    </row>
    <row r="148" spans="6:6" x14ac:dyDescent="0.2">
      <c r="F148" s="175"/>
    </row>
  </sheetData>
  <mergeCells count="3">
    <mergeCell ref="A1:D1"/>
    <mergeCell ref="A2:D2"/>
    <mergeCell ref="A3:D3"/>
  </mergeCells>
  <phoneticPr fontId="4" type="noConversion"/>
  <printOptions horizontalCentered="1"/>
  <pageMargins left="0.56000000000000005" right="0.61" top="1" bottom="1" header="0" footer="0"/>
  <pageSetup scale="80" firstPageNumber="0" fitToWidth="0" fitToHeight="0" orientation="portrait" horizontalDpi="4294967294" r:id="rId1"/>
  <headerFooter alignWithMargins="0"/>
  <ignoredErrors>
    <ignoredError sqref="B11"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7"/>
  <sheetViews>
    <sheetView workbookViewId="0">
      <selection activeCell="H11" sqref="H11"/>
    </sheetView>
  </sheetViews>
  <sheetFormatPr defaultColWidth="8.85546875" defaultRowHeight="12.75" x14ac:dyDescent="0.2"/>
  <cols>
    <col min="1" max="1" width="6.85546875" customWidth="1"/>
    <col min="5" max="5" width="27.7109375" bestFit="1" customWidth="1"/>
  </cols>
  <sheetData>
    <row r="1" spans="1:7" x14ac:dyDescent="0.2">
      <c r="A1" s="733" t="s">
        <v>270</v>
      </c>
      <c r="B1" s="733"/>
      <c r="C1" s="733"/>
      <c r="D1" s="733"/>
      <c r="E1" s="733"/>
      <c r="F1" s="733"/>
      <c r="G1" s="733"/>
    </row>
    <row r="2" spans="1:7" x14ac:dyDescent="0.2">
      <c r="A2" s="733" t="s">
        <v>271</v>
      </c>
      <c r="B2" s="733"/>
      <c r="C2" s="733"/>
      <c r="D2" s="733"/>
      <c r="E2" s="733"/>
      <c r="F2" s="733"/>
      <c r="G2" s="733"/>
    </row>
    <row r="3" spans="1:7" x14ac:dyDescent="0.2">
      <c r="A3" s="733" t="s">
        <v>272</v>
      </c>
      <c r="B3" s="733"/>
      <c r="C3" s="733"/>
      <c r="D3" s="733"/>
      <c r="E3" s="733"/>
      <c r="F3" s="733"/>
      <c r="G3" s="733"/>
    </row>
    <row r="4" spans="1:7" x14ac:dyDescent="0.2">
      <c r="D4" s="122"/>
    </row>
    <row r="6" spans="1:7" x14ac:dyDescent="0.2">
      <c r="B6" s="71" t="s">
        <v>273</v>
      </c>
      <c r="C6" s="71" t="s">
        <v>274</v>
      </c>
      <c r="D6" s="71" t="s">
        <v>275</v>
      </c>
      <c r="E6" s="71" t="s">
        <v>276</v>
      </c>
      <c r="F6" s="71" t="s">
        <v>277</v>
      </c>
      <c r="G6" s="171"/>
    </row>
    <row r="7" spans="1:7" x14ac:dyDescent="0.2">
      <c r="B7" s="174">
        <v>96</v>
      </c>
      <c r="C7" s="174">
        <v>98</v>
      </c>
      <c r="D7" s="174" t="s">
        <v>278</v>
      </c>
      <c r="E7" s="173" t="s">
        <v>279</v>
      </c>
      <c r="F7" s="174" t="s">
        <v>280</v>
      </c>
    </row>
    <row r="8" spans="1:7" x14ac:dyDescent="0.2">
      <c r="B8" s="174">
        <v>125</v>
      </c>
      <c r="C8" s="174">
        <v>97</v>
      </c>
      <c r="D8" s="174" t="s">
        <v>281</v>
      </c>
      <c r="E8" s="173" t="s">
        <v>282</v>
      </c>
      <c r="F8" s="174">
        <v>38</v>
      </c>
    </row>
    <row r="9" spans="1:7" x14ac:dyDescent="0.2">
      <c r="B9" s="174">
        <v>128</v>
      </c>
      <c r="C9" s="174">
        <v>97</v>
      </c>
      <c r="D9" s="174" t="s">
        <v>281</v>
      </c>
      <c r="E9" s="173" t="s">
        <v>282</v>
      </c>
      <c r="F9" s="174">
        <v>38</v>
      </c>
    </row>
    <row r="10" spans="1:7" x14ac:dyDescent="0.2">
      <c r="B10" s="174">
        <v>130</v>
      </c>
      <c r="C10" s="174">
        <v>97</v>
      </c>
      <c r="D10" s="174" t="s">
        <v>281</v>
      </c>
      <c r="E10" s="173" t="s">
        <v>282</v>
      </c>
      <c r="F10" s="174">
        <v>38</v>
      </c>
    </row>
    <row r="11" spans="1:7" x14ac:dyDescent="0.2">
      <c r="B11" s="174">
        <v>167</v>
      </c>
      <c r="C11" s="174">
        <v>98</v>
      </c>
      <c r="D11" s="174" t="s">
        <v>278</v>
      </c>
      <c r="E11" s="173" t="s">
        <v>279</v>
      </c>
      <c r="F11" s="174" t="s">
        <v>280</v>
      </c>
    </row>
    <row r="12" spans="1:7" x14ac:dyDescent="0.2">
      <c r="B12" s="174">
        <v>177</v>
      </c>
      <c r="C12" s="174">
        <v>98</v>
      </c>
      <c r="D12" s="174" t="s">
        <v>283</v>
      </c>
      <c r="E12" s="173" t="s">
        <v>284</v>
      </c>
      <c r="F12" s="174">
        <v>25</v>
      </c>
    </row>
    <row r="13" spans="1:7" x14ac:dyDescent="0.2">
      <c r="B13" s="174">
        <v>205</v>
      </c>
      <c r="C13" s="174">
        <v>97</v>
      </c>
      <c r="D13" s="174" t="s">
        <v>281</v>
      </c>
      <c r="E13" s="173" t="s">
        <v>285</v>
      </c>
      <c r="F13" s="174">
        <v>38</v>
      </c>
    </row>
    <row r="14" spans="1:7" x14ac:dyDescent="0.2">
      <c r="B14" s="174">
        <v>218</v>
      </c>
      <c r="C14" s="174">
        <v>98</v>
      </c>
      <c r="D14" s="174" t="s">
        <v>283</v>
      </c>
      <c r="E14" s="173" t="s">
        <v>284</v>
      </c>
      <c r="F14" s="174">
        <v>25</v>
      </c>
    </row>
    <row r="15" spans="1:7" x14ac:dyDescent="0.2">
      <c r="B15" s="174">
        <v>232</v>
      </c>
      <c r="C15" s="174">
        <v>97</v>
      </c>
      <c r="D15" s="174" t="s">
        <v>281</v>
      </c>
      <c r="E15" s="173" t="s">
        <v>282</v>
      </c>
      <c r="F15" s="174">
        <v>38</v>
      </c>
    </row>
    <row r="16" spans="1:7" x14ac:dyDescent="0.2">
      <c r="B16" s="174">
        <v>256</v>
      </c>
      <c r="C16" s="174">
        <v>95</v>
      </c>
      <c r="D16" s="174" t="s">
        <v>283</v>
      </c>
      <c r="E16" s="173" t="s">
        <v>284</v>
      </c>
      <c r="F16" s="174">
        <v>25</v>
      </c>
    </row>
    <row r="17" spans="2:6" x14ac:dyDescent="0.2">
      <c r="B17" s="174">
        <v>266</v>
      </c>
      <c r="C17" s="174">
        <v>95</v>
      </c>
      <c r="D17" s="174" t="s">
        <v>281</v>
      </c>
      <c r="E17" s="173" t="s">
        <v>286</v>
      </c>
      <c r="F17" s="174">
        <v>38</v>
      </c>
    </row>
    <row r="18" spans="2:6" x14ac:dyDescent="0.2">
      <c r="B18" s="174">
        <v>501</v>
      </c>
      <c r="C18" s="174">
        <v>98</v>
      </c>
      <c r="D18" s="174" t="s">
        <v>278</v>
      </c>
      <c r="E18" s="173" t="s">
        <v>287</v>
      </c>
      <c r="F18" s="174" t="s">
        <v>280</v>
      </c>
    </row>
    <row r="19" spans="2:6" x14ac:dyDescent="0.2">
      <c r="B19" s="174">
        <v>577</v>
      </c>
      <c r="C19" s="174">
        <v>95</v>
      </c>
      <c r="D19" s="174" t="s">
        <v>281</v>
      </c>
      <c r="E19" s="173" t="s">
        <v>286</v>
      </c>
      <c r="F19" s="174">
        <v>38</v>
      </c>
    </row>
    <row r="20" spans="2:6" x14ac:dyDescent="0.2">
      <c r="B20" s="174">
        <v>603</v>
      </c>
      <c r="C20" s="174">
        <v>98</v>
      </c>
      <c r="D20" s="174" t="s">
        <v>281</v>
      </c>
      <c r="E20" s="173" t="s">
        <v>286</v>
      </c>
      <c r="F20" s="174">
        <v>38</v>
      </c>
    </row>
    <row r="21" spans="2:6" x14ac:dyDescent="0.2">
      <c r="B21" s="174">
        <v>605</v>
      </c>
      <c r="C21" s="174">
        <v>95</v>
      </c>
      <c r="D21" s="174" t="s">
        <v>283</v>
      </c>
      <c r="E21" s="173" t="s">
        <v>284</v>
      </c>
      <c r="F21" s="174">
        <v>25</v>
      </c>
    </row>
    <row r="26" spans="2:6" x14ac:dyDescent="0.2">
      <c r="B26" t="s">
        <v>4</v>
      </c>
    </row>
    <row r="27" spans="2:6" x14ac:dyDescent="0.2">
      <c r="B27" t="s">
        <v>4</v>
      </c>
    </row>
  </sheetData>
  <mergeCells count="3">
    <mergeCell ref="A1:G1"/>
    <mergeCell ref="A2:G2"/>
    <mergeCell ref="A3:G3"/>
  </mergeCells>
  <phoneticPr fontId="25"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E45FE-4556-4F60-B184-04FD954DF75C}">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TaxCatchAll"><![CDATA[849;# 4-24 Report|563a8f2a-60d6-465f-aba9-17212ea29c26;#414;#3151|ec567317-bef4-4c6f-99d1-4c6582476d64;#433;#Reports|e382d025-cdbc-446f-86b9-7fa66ee697da;#1043;# Miles and Hours|8c9db3ed-b7fd-4416-8c04-d4ac8364863e;#1042;# Route Names|35360f29-9732-4eb2-b95a-fedce50101be;#1041;#Service Change|50be6238-5f48-400e-982f-817f1d1878cd]]></LongProp>
</LongProperties>
</file>

<file path=customXml/item2.xml><?xml version="1.0" encoding="utf-8"?>
<p:properties xmlns:p="http://schemas.microsoft.com/office/2006/metadata/properties" xmlns:xsi="http://www.w3.org/2001/XMLSchema-instance" xmlns:pc="http://schemas.microsoft.com/office/infopath/2007/PartnerControls">
  <documentManagement>
    <DocumentTypeTaxHTField0 xmlns="9842d9e1-95c7-412c-a753-8ce2fd2674ae">
      <Terms xmlns="http://schemas.microsoft.com/office/infopath/2007/PartnerControls">
        <TermInfo xmlns="http://schemas.microsoft.com/office/infopath/2007/PartnerControls">
          <TermName xmlns="http://schemas.microsoft.com/office/infopath/2007/PartnerControls">Reports</TermName>
          <TermId xmlns="http://schemas.microsoft.com/office/infopath/2007/PartnerControls">e382d025-cdbc-446f-86b9-7fa66ee697da</TermId>
        </TermInfo>
      </Terms>
    </DocumentTypeTaxHTField0>
    <TaxKeywordTaxHTField xmlns="9842d9e1-95c7-412c-a753-8ce2fd2674ae">
      <Terms xmlns="http://schemas.microsoft.com/office/infopath/2007/PartnerControls">
        <TermInfo xmlns="http://schemas.microsoft.com/office/infopath/2007/PartnerControls">
          <TermName xmlns="http://schemas.microsoft.com/office/infopath/2007/PartnerControls">Route Names</TermName>
          <TermId xmlns="http://schemas.microsoft.com/office/infopath/2007/PartnerControls">35360f29-9732-4eb2-b95a-fedce50101be</TermId>
        </TermInfo>
        <TermInfo xmlns="http://schemas.microsoft.com/office/infopath/2007/PartnerControls">
          <TermName xmlns="http://schemas.microsoft.com/office/infopath/2007/PartnerControls">Service Change</TermName>
          <TermId xmlns="http://schemas.microsoft.com/office/infopath/2007/PartnerControls">50be6238-5f48-400e-982f-817f1d1878cd</TermId>
        </TermInfo>
        <TermInfo xmlns="http://schemas.microsoft.com/office/infopath/2007/PartnerControls">
          <TermName xmlns="http://schemas.microsoft.com/office/infopath/2007/PartnerControls">4-24 Report</TermName>
          <TermId xmlns="http://schemas.microsoft.com/office/infopath/2007/PartnerControls">563a8f2a-60d6-465f-aba9-17212ea29c26</TermId>
        </TermInfo>
        <TermInfo xmlns="http://schemas.microsoft.com/office/infopath/2007/PartnerControls">
          <TermName xmlns="http://schemas.microsoft.com/office/infopath/2007/PartnerControls">Miles and Hours</TermName>
          <TermId xmlns="http://schemas.microsoft.com/office/infopath/2007/PartnerControls">8c9db3ed-b7fd-4416-8c04-d4ac8364863e</TermId>
        </TermInfo>
      </Terms>
    </TaxKeywordTaxHTField>
    <Calendar_x0020_Year xmlns="9867b668-7df4-4c0a-9cfe-9abf4da9cf85">2022</Calendar_x0020_Year>
    <Report_x0020_Type xmlns="9867b668-7df4-4c0a-9cfe-9abf4da9cf85">4-24 Reports - Combined Directly Operated and Contract Services</Report_x0020_Type>
    <_dlc_DocIdPersistId xmlns="9842d9e1-95c7-412c-a753-8ce2fd2674ae">false</_dlc_DocIdPersistId>
    <CostCenterTaxHTField0 xmlns="9842d9e1-95c7-412c-a753-8ce2fd2674ae">
      <Terms xmlns="http://schemas.microsoft.com/office/infopath/2007/PartnerControls">
        <TermInfo xmlns="http://schemas.microsoft.com/office/infopath/2007/PartnerControls">
          <TermName xmlns="http://schemas.microsoft.com/office/infopath/2007/PartnerControls">3151</TermName>
          <TermId xmlns="http://schemas.microsoft.com/office/infopath/2007/PartnerControls">ec567317-bef4-4c6f-99d1-4c6582476d64</TermId>
        </TermInfo>
      </Terms>
    </CostCenterTaxHTField0>
    <Calendar_x002f_Fiscal_x0020_Year xmlns="9867b668-7df4-4c0a-9cfe-9abf4da9cf85">Fiscal Year 2022</Calendar_x002f_Fiscal_x0020_Year>
    <RoutingRuleDescription xmlns="http://schemas.microsoft.com/sharepoint/v3">Combined 4-24 Report - Schedule Change - Feb 20 2022</RoutingRuleDescription>
    <PotentialRecord xmlns="9842d9e1-95c7-412c-a753-8ce2fd2674ae">true</PotentialRecord>
    <Quarter xmlns="9867b668-7df4-4c0a-9cfe-9abf4da9cf85">(Not Applicable)</Quarter>
    <Service_x0020_Provider xmlns="9867b668-7df4-4c0a-9cfe-9abf4da9cf85">Combined DO &amp; PT</Service_x0020_Provider>
    <otai xmlns="9867b668-7df4-4c0a-9cfe-9abf4da9cf85" xsi:nil="true"/>
    <Month xmlns="9867b668-7df4-4c0a-9cfe-9abf4da9cf85">02 - February</Month>
    <Reporting_x0020_Period xmlns="9867b668-7df4-4c0a-9cfe-9abf4da9cf85">Semi-Annual</Reporting_x0020_Period>
    <TaxCatchAll xmlns="9842d9e1-95c7-412c-a753-8ce2fd2674ae">
      <Value>849</Value>
      <Value>414</Value>
      <Value>433</Value>
      <Value>1043</Value>
      <Value>1042</Value>
      <Value>1041</Value>
    </TaxCatchAll>
    <_dlc_DocIdUrl xmlns="9842d9e1-95c7-412c-a753-8ce2fd2674ae">
      <Url>https://lacmta.sharepoint.com/sites/MyMetro/Operations/SDSA/_layouts/15/DocIdRedir.aspx?ID=INTRA-550275711-1791</Url>
      <Description>INTRA-550275711-1791</Description>
    </_dlc_DocIdUrl>
    <_dlc_DocId xmlns="9842d9e1-95c7-412c-a753-8ce2fd2674ae">INTRA-550275711-1791</_dlc_DocId>
  </documentManagement>
</p:properties>
</file>

<file path=customXml/item3.xml><?xml version="1.0" encoding="utf-8"?>
<ct:contentTypeSchema xmlns:ct="http://schemas.microsoft.com/office/2006/metadata/contentType" xmlns:ma="http://schemas.microsoft.com/office/2006/metadata/properties/metaAttributes" ct:_="" ma:_="" ma:contentTypeName="Metro Document" ma:contentTypeID="0x010100308A960F8B0B9C4DADA48BDC69735FDA00BF7F65D61AA9B9418BE66A41671664AB" ma:contentTypeVersion="1981" ma:contentTypeDescription="Metro Document Content Type.  Used to replace the standard Document Content Type.  This content type contains the required metadata for Metro documents." ma:contentTypeScope="" ma:versionID="d3a931785d10e044b666110483e3e143">
  <xsd:schema xmlns:xsd="http://www.w3.org/2001/XMLSchema" xmlns:xs="http://www.w3.org/2001/XMLSchema" xmlns:p="http://schemas.microsoft.com/office/2006/metadata/properties" xmlns:ns1="http://schemas.microsoft.com/sharepoint/v3" xmlns:ns2="9842d9e1-95c7-412c-a753-8ce2fd2674ae" xmlns:ns3="9867b668-7df4-4c0a-9cfe-9abf4da9cf85" targetNamespace="http://schemas.microsoft.com/office/2006/metadata/properties" ma:root="true" ma:fieldsID="00650331e8b5aaed0a132f354f15f26d" ns1:_="" ns2:_="" ns3:_="">
    <xsd:import namespace="http://schemas.microsoft.com/sharepoint/v3"/>
    <xsd:import namespace="9842d9e1-95c7-412c-a753-8ce2fd2674ae"/>
    <xsd:import namespace="9867b668-7df4-4c0a-9cfe-9abf4da9cf85"/>
    <xsd:element name="properties">
      <xsd:complexType>
        <xsd:sequence>
          <xsd:element name="documentManagement">
            <xsd:complexType>
              <xsd:all>
                <xsd:element ref="ns1:RoutingRuleDescription"/>
                <xsd:element ref="ns2:PotentialRecord" minOccurs="0"/>
                <xsd:element ref="ns3:Report_x0020_Type"/>
                <xsd:element ref="ns3:Calendar_x002f_Fiscal_x0020_Year" minOccurs="0"/>
                <xsd:element ref="ns3:Quarter"/>
                <xsd:element ref="ns3:Month" minOccurs="0"/>
                <xsd:element ref="ns3:Reporting_x0020_Period"/>
                <xsd:element ref="ns2:TaxCatchAllLabel" minOccurs="0"/>
                <xsd:element ref="ns2:DocumentTypeTaxHTField0" minOccurs="0"/>
                <xsd:element ref="ns2:TaxCatchAll" minOccurs="0"/>
                <xsd:element ref="ns2:CostCenterTaxHTField0" minOccurs="0"/>
                <xsd:element ref="ns2:_dlc_DocId" minOccurs="0"/>
                <xsd:element ref="ns2:_dlc_DocIdUrl" minOccurs="0"/>
                <xsd:element ref="ns2:_dlc_DocIdPersistId" minOccurs="0"/>
                <xsd:element ref="ns2:TaxKeywordTaxHTField" minOccurs="0"/>
                <xsd:element ref="ns3:MediaServiceMetadata" minOccurs="0"/>
                <xsd:element ref="ns3:MediaServiceFastMetadata" minOccurs="0"/>
                <xsd:element ref="ns3:Service_x0020_Provider" minOccurs="0"/>
                <xsd:element ref="ns3:Calendar_x0020_Year" minOccurs="0"/>
                <xsd:element ref="ns2:SharedWithUsers" minOccurs="0"/>
                <xsd:element ref="ns2:SharedWithDetails" minOccurs="0"/>
                <xsd:element ref="ns3:ota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4" ma:displayName="Description"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42d9e1-95c7-412c-a753-8ce2fd2674ae" elementFormDefault="qualified">
    <xsd:import namespace="http://schemas.microsoft.com/office/2006/documentManagement/types"/>
    <xsd:import namespace="http://schemas.microsoft.com/office/infopath/2007/PartnerControls"/>
    <xsd:element name="PotentialRecord" ma:index="7" nillable="true" ma:displayName="Potential Record" ma:default="0" ma:description="Should Records Coordinators treat this item as an Official Record in the future?&#10;" ma:internalName="PotentialRecord" ma:readOnly="false">
      <xsd:simpleType>
        <xsd:restriction base="dms:Boolean"/>
      </xsd:simpleType>
    </xsd:element>
    <xsd:element name="TaxCatchAllLabel" ma:index="15" nillable="true" ma:displayName="Taxonomy Catch All Column1" ma:hidden="true" ma:list="{de7128d1-1e3e-49c0-ba20-b3a0306856f5}" ma:internalName="TaxCatchAllLabel" ma:readOnly="true" ma:showField="CatchAllDataLabel" ma:web="9842d9e1-95c7-412c-a753-8ce2fd2674ae">
      <xsd:complexType>
        <xsd:complexContent>
          <xsd:extension base="dms:MultiChoiceLookup">
            <xsd:sequence>
              <xsd:element name="Value" type="dms:Lookup" maxOccurs="unbounded" minOccurs="0" nillable="true"/>
            </xsd:sequence>
          </xsd:extension>
        </xsd:complexContent>
      </xsd:complexType>
    </xsd:element>
    <xsd:element name="DocumentTypeTaxHTField0" ma:index="16" nillable="true" ma:taxonomy="true" ma:internalName="DocumentTypeTaxHTField0" ma:taxonomyFieldName="DocumentType" ma:displayName="Document Type" ma:readOnly="false" ma:default="-1;#Reports|e382d025-cdbc-446f-86b9-7fa66ee697da" ma:fieldId="{85396a9f-32df-4177-8a76-6be23eaec82f}" ma:sspId="2b35d8d6-c495-4997-a5c0-b3dbc42d7f56" ma:termSetId="7be1db65-9814-4ca8-bb31-3b5def6ef24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de7128d1-1e3e-49c0-ba20-b3a0306856f5}" ma:internalName="TaxCatchAll" ma:readOnly="false" ma:showField="CatchAllData" ma:web="9842d9e1-95c7-412c-a753-8ce2fd2674ae">
      <xsd:complexType>
        <xsd:complexContent>
          <xsd:extension base="dms:MultiChoiceLookup">
            <xsd:sequence>
              <xsd:element name="Value" type="dms:Lookup" maxOccurs="unbounded" minOccurs="0" nillable="true"/>
            </xsd:sequence>
          </xsd:extension>
        </xsd:complexContent>
      </xsd:complexType>
    </xsd:element>
    <xsd:element name="CostCenterTaxHTField0" ma:index="19" nillable="true" ma:taxonomy="true" ma:internalName="CostCenterTaxHTField0" ma:taxonomyFieldName="CostCenter" ma:displayName="Cost Center" ma:readOnly="false" ma:default="-1;#3151|ec567317-bef4-4c6f-99d1-4c6582476d64" ma:fieldId="{b3a913ae-ef70-4247-ba61-845fbedb7245}" ma:sspId="2b35d8d6-c495-4997-a5c0-b3dbc42d7f56" ma:termSetId="154175ae-e85e-4495-a4ca-a2b1b9f276ec" ma:anchorId="00000000-0000-0000-0000-000000000000" ma:open="false" ma:isKeyword="fals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false">
      <xsd:simpleType>
        <xsd:restriction base="dms:Boolean"/>
      </xsd:simpleType>
    </xsd:element>
    <xsd:element name="TaxKeywordTaxHTField" ma:index="25" ma:taxonomy="true" ma:internalName="TaxKeywordTaxHTField" ma:taxonomyFieldName="TaxKeyword" ma:displayName="Enterprise Keywords" ma:readOnly="false" ma:fieldId="{23f27201-bee3-471e-b2e7-b64fd8b7ca38}" ma:taxonomyMulti="true" ma:sspId="2b35d8d6-c495-4997-a5c0-b3dbc42d7f56" ma:termSetId="00000000-0000-0000-0000-000000000000" ma:anchorId="00000000-0000-0000-0000-000000000000" ma:open="true" ma:isKeyword="true">
      <xsd:complexType>
        <xsd:sequence>
          <xsd:element ref="pc:Terms" minOccurs="0" maxOccurs="1"/>
        </xsd:sequence>
      </xsd:complexType>
    </xsd:element>
    <xsd:element name="SharedWithUsers" ma:index="3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67b668-7df4-4c0a-9cfe-9abf4da9cf85" elementFormDefault="qualified">
    <xsd:import namespace="http://schemas.microsoft.com/office/2006/documentManagement/types"/>
    <xsd:import namespace="http://schemas.microsoft.com/office/infopath/2007/PartnerControls"/>
    <xsd:element name="Report_x0020_Type" ma:index="9" ma:displayName="Report Type" ma:default="(Please Pick a Choice)" ma:description="Pick the type of report" ma:format="Dropdown" ma:indexed="true" ma:internalName="Report_x0020_Type" ma:readOnly="false">
      <xsd:simpleType>
        <xsd:restriction base="dms:Choice">
          <xsd:enumeration value="(Please Pick a Choice)"/>
          <xsd:enumeration value="Actual Revenue Hours"/>
          <xsd:enumeration value="ADA Wheelchair Boardings"/>
          <xsd:enumeration value="Bus Accidents - Excessive"/>
          <xsd:enumeration value="Bus Accidents - Pending"/>
          <xsd:enumeration value="Bus Monthly Performance Report"/>
          <xsd:enumeration value="Fare Evasion (No Fare/Short Fare)"/>
          <xsd:enumeration value="Fare Media Mix"/>
          <xsd:enumeration value="On-Time Performance"/>
          <xsd:enumeration value="Operations Bulletins"/>
          <xsd:enumeration value="Operations Notices"/>
          <xsd:enumeration value="Police Related Incidents - Operator Calls to Police"/>
          <xsd:enumeration value="Police Related Incidents - Transit Policing Division Reports"/>
          <xsd:enumeration value="Rail Monthly Performance Report"/>
          <xsd:enumeration value="Ridership Estimates - Daily Bus Line Level"/>
          <xsd:enumeration value="Ridership Estimates - Rail Station Level"/>
          <xsd:enumeration value="Ridership Estimates - Historical Data"/>
          <xsd:enumeration value="Service Performance Monitoring Reports"/>
          <xsd:enumeration value="Service Performance Measures"/>
          <xsd:enumeration value="Tariff Notices"/>
          <xsd:enumeration value="4-24 Reports - Combined Directly Operated and Contract Services"/>
        </xsd:restriction>
      </xsd:simpleType>
    </xsd:element>
    <xsd:element name="Calendar_x002f_Fiscal_x0020_Year" ma:index="10" nillable="true" ma:displayName="Year" ma:default="Fiscal Year 2022" ma:description="Whether the report is for calendar year or fiscal year" ma:format="Dropdown" ma:indexed="true" ma:internalName="Calendar_x002f_Fiscal_x0020_Year" ma:readOnly="false">
      <xsd:simpleType>
        <xsd:restriction base="dms:Choice">
          <xsd:enumeration value="Fiscal Year 2040"/>
          <xsd:enumeration value="Fiscal Year 2039"/>
          <xsd:enumeration value="Fiscal Year 2038"/>
          <xsd:enumeration value="Fiscal Year 2037"/>
          <xsd:enumeration value="Fiscal Year 2036"/>
          <xsd:enumeration value="Fiscal Year 2035"/>
          <xsd:enumeration value="Fiscal Year 2034"/>
          <xsd:enumeration value="Fiscal Year 2033"/>
          <xsd:enumeration value="Fiscal Year 2032"/>
          <xsd:enumeration value="Fiscal Year 2031"/>
          <xsd:enumeration value="Fiscal Year 2030"/>
          <xsd:enumeration value="Fiscal Year 2029"/>
          <xsd:enumeration value="Fiscal Year 2028"/>
          <xsd:enumeration value="Fiscal Year 2027"/>
          <xsd:enumeration value="Fiscal Year 2026"/>
          <xsd:enumeration value="Fiscal Year 2025"/>
          <xsd:enumeration value="Fiscal Year 2024"/>
          <xsd:enumeration value="Fiscal Year 2023"/>
          <xsd:enumeration value="Fiscal Year 2022"/>
          <xsd:enumeration value="Fiscal Year 2021"/>
          <xsd:enumeration value="Fiscal Year 2020"/>
          <xsd:enumeration value="Fiscal Year 2019"/>
          <xsd:enumeration value="Fiscal Year 2018"/>
          <xsd:enumeration value="Fiscal Year 2017"/>
          <xsd:enumeration value="Fiscal Year 2016"/>
          <xsd:enumeration value="Fiscal Year 2015"/>
          <xsd:enumeration value="Fiscal Year 2014"/>
          <xsd:enumeration value="Fiscal Year 2013"/>
          <xsd:enumeration value="Fiscal Year 2012"/>
          <xsd:enumeration value="Fiscal Year 2011"/>
          <xsd:enumeration value="Fiscal Year 2010"/>
          <xsd:enumeration value="Fiscal Year 2009"/>
          <xsd:enumeration value="Fiscal Year 2008"/>
          <xsd:enumeration value="Calendar Year 2040"/>
          <xsd:enumeration value="Calendar Year 2039"/>
          <xsd:enumeration value="Calendar Year 2038"/>
          <xsd:enumeration value="Calendar Year 2037"/>
          <xsd:enumeration value="Calendar Year 2036"/>
          <xsd:enumeration value="Calendar Year 2035"/>
          <xsd:enumeration value="Calendar Year 2034"/>
          <xsd:enumeration value="Calendar Year 2033"/>
          <xsd:enumeration value="Calendar Year 2032"/>
          <xsd:enumeration value="Calendar Year 2031"/>
          <xsd:enumeration value="Calendar Year 2030"/>
          <xsd:enumeration value="Calendar Year 2029"/>
          <xsd:enumeration value="Calendar Year 2028"/>
          <xsd:enumeration value="Calendar Year 2027"/>
          <xsd:enumeration value="Calendar Year 2026"/>
          <xsd:enumeration value="Calendar Year 2025"/>
          <xsd:enumeration value="Calendar Year 2024"/>
          <xsd:enumeration value="Calendar Year 2023"/>
          <xsd:enumeration value="Calendar Year 2022"/>
          <xsd:enumeration value="Calendar Year 2021"/>
          <xsd:enumeration value="Calendar Year 2020"/>
          <xsd:enumeration value="Calendar Year 2019"/>
          <xsd:enumeration value="Calendar Year 2018"/>
          <xsd:enumeration value="Calendar Year 2017"/>
          <xsd:enumeration value="Calendar Year 2016"/>
          <xsd:enumeration value="Calendar Year 2015"/>
          <xsd:enumeration value="Calendar Year 2014"/>
          <xsd:enumeration value="Calendar Year 2013"/>
          <xsd:enumeration value="Calendar Year 2012"/>
          <xsd:enumeration value="Calendar Year 2011"/>
          <xsd:enumeration value="Calendar Year 2010"/>
          <xsd:enumeration value="Calendar Year 2009"/>
          <xsd:enumeration value="Calendar Year 2008"/>
        </xsd:restriction>
      </xsd:simpleType>
    </xsd:element>
    <xsd:element name="Quarter" ma:index="11" ma:displayName="Quarter" ma:default="(Not Applicable)" ma:description="Quarter of the Calendar or Fiscal Year" ma:format="Dropdown" ma:internalName="Quarter" ma:readOnly="false">
      <xsd:simpleType>
        <xsd:restriction base="dms:Choice">
          <xsd:enumeration value="(Not Applicable)"/>
          <xsd:enumeration value="Quarter 1"/>
          <xsd:enumeration value="Quarter 2"/>
          <xsd:enumeration value="Quarter 3"/>
          <xsd:enumeration value="Quarter 4"/>
        </xsd:restriction>
      </xsd:simpleType>
    </xsd:element>
    <xsd:element name="Month" ma:index="12" nillable="true" ma:displayName="Month" ma:default="(Not Applicable)" ma:description="Month of the Year" ma:format="Dropdown" ma:internalName="Month" ma:readOnly="false">
      <xsd:simpleType>
        <xsd:restriction base="dms:Choice">
          <xsd:enumeration value="(Not Applicable)"/>
          <xsd:enumeration value="01 - January"/>
          <xsd:enumeration value="02 - February"/>
          <xsd:enumeration value="03 - March"/>
          <xsd:enumeration value="04 - April"/>
          <xsd:enumeration value="05 - May"/>
          <xsd:enumeration value="06 - June"/>
          <xsd:enumeration value="07 - July"/>
          <xsd:enumeration value="08 - August"/>
          <xsd:enumeration value="09 - September"/>
          <xsd:enumeration value="10 - October"/>
          <xsd:enumeration value="11 - November"/>
          <xsd:enumeration value="12 - December"/>
        </xsd:restriction>
      </xsd:simpleType>
    </xsd:element>
    <xsd:element name="Reporting_x0020_Period" ma:index="13" ma:displayName="Reporting Period" ma:format="Dropdown" ma:internalName="Reporting_x0020_Period" ma:readOnly="false">
      <xsd:simpleType>
        <xsd:restriction base="dms:Choice">
          <xsd:enumeration value="Ad-Hoc"/>
          <xsd:enumeration value="Monthly"/>
          <xsd:enumeration value="Quarterly"/>
          <xsd:enumeration value="Annual"/>
          <xsd:enumeration value="Semi-Annual"/>
        </xsd:restriction>
      </xsd:simple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Service_x0020_Provider" ma:index="29" nillable="true" ma:displayName="Service Provider" ma:default="Directly Operated" ma:format="Dropdown" ma:internalName="Service_x0020_Provider">
      <xsd:simpleType>
        <xsd:restriction base="dms:Choice">
          <xsd:enumeration value="(Not Applicable)"/>
          <xsd:enumeration value="Combined DO &amp; PT"/>
          <xsd:enumeration value="Directly Operated"/>
          <xsd:enumeration value="Purchased Transportation"/>
        </xsd:restriction>
      </xsd:simpleType>
    </xsd:element>
    <xsd:element name="Calendar_x0020_Year" ma:index="30" nillable="true" ma:displayName="Calendar Year" ma:default="2022" ma:format="Dropdown" ma:internalName="Calendar_x0020_Year">
      <xsd:simpleType>
        <xsd:restriction base="dms:Choice">
          <xsd:enumeration value="2030"/>
          <xsd:enumeration value="2029"/>
          <xsd:enumeration value="2028"/>
          <xsd:enumeration value="2027"/>
          <xsd:enumeration value="2026"/>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restriction>
      </xsd:simpleType>
    </xsd:element>
    <xsd:element name="otai" ma:index="34" nillable="true" ma:displayName="Restated" ma:internalName="otai">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268C7C-F55C-4A4E-BC9A-D5CBE3EE368A}">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46919ECA-A20F-4C44-ACFD-874CDF621A74}">
  <ds:schemaRefs>
    <ds:schemaRef ds:uri="http://purl.org/dc/elements/1.1/"/>
    <ds:schemaRef ds:uri="http://schemas.microsoft.com/office/2006/metadata/properties"/>
    <ds:schemaRef ds:uri="http://schemas.microsoft.com/sharepoint/v3"/>
    <ds:schemaRef ds:uri="http://purl.org/dc/terms/"/>
    <ds:schemaRef ds:uri="9867b668-7df4-4c0a-9cfe-9abf4da9cf85"/>
    <ds:schemaRef ds:uri="http://schemas.openxmlformats.org/package/2006/metadata/core-properties"/>
    <ds:schemaRef ds:uri="http://schemas.microsoft.com/office/2006/documentManagement/types"/>
    <ds:schemaRef ds:uri="9842d9e1-95c7-412c-a753-8ce2fd2674ae"/>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20662A4-F7AE-4BDA-93C6-ABAF315BE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42d9e1-95c7-412c-a753-8ce2fd2674ae"/>
    <ds:schemaRef ds:uri="9867b668-7df4-4c0a-9cfe-9abf4da9cf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4717985-E9AA-415B-B3D4-02F54BCB4F63}">
  <ds:schemaRefs>
    <ds:schemaRef ds:uri="http://schemas.microsoft.com/sharepoint/events"/>
  </ds:schemaRefs>
</ds:datastoreItem>
</file>

<file path=customXml/itemProps5.xml><?xml version="1.0" encoding="utf-8"?>
<ds:datastoreItem xmlns:ds="http://schemas.openxmlformats.org/officeDocument/2006/customXml" ds:itemID="{2ECD4AF2-C939-4DA6-9739-C042705E97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vt:lpstr>
      <vt:lpstr>System</vt:lpstr>
      <vt:lpstr>Mihrline</vt:lpstr>
      <vt:lpstr>Eqline</vt:lpstr>
      <vt:lpstr>Podiv</vt:lpstr>
      <vt:lpstr>Mihrdiv</vt:lpstr>
      <vt:lpstr>  Routemiles</vt:lpstr>
      <vt:lpstr>Contract Fleet</vt:lpstr>
      <vt:lpstr>Sheet1</vt:lpstr>
      <vt:lpstr>'  Routemiles'!Print_Area</vt:lpstr>
      <vt:lpstr>Cover!Print_Area</vt:lpstr>
      <vt:lpstr>Eqline!Print_Area</vt:lpstr>
      <vt:lpstr>Mihrdiv!Print_Area</vt:lpstr>
      <vt:lpstr>Podiv!Print_Area</vt:lpstr>
      <vt:lpstr>System!Print_Area</vt:lpstr>
      <vt:lpstr>'  Routemiles'!Print_Titles</vt:lpstr>
      <vt:lpstr>Eqline!Print_Titles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Combined 4-24 Report - Schedule Change - Feb 20 2022</dc:title>
  <dc:subject/>
  <dc:creator>106312</dc:creator>
  <cp:keywords>Route Names; Service Change; Miles and Hours; 4-24 Report</cp:keywords>
  <dc:description/>
  <cp:lastModifiedBy>Barrett, Matthew</cp:lastModifiedBy>
  <cp:revision/>
  <dcterms:created xsi:type="dcterms:W3CDTF">1997-07-22T16:39:38Z</dcterms:created>
  <dcterms:modified xsi:type="dcterms:W3CDTF">2022-05-02T22:42:27Z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Service Change|50be6238-5f48-400e-982f-817f1d1878cd; 4-24 Report|563a8f2a-60d6-465f-aba9-17212ea29c26; Route Names|35360f29-9732-4eb2-b95a-fedce50101be; Miles and Hours|8c9db3ed-b7fd-4416-8c04-d4ac8364863e</vt:lpwstr>
  </property>
  <property fmtid="{D5CDD505-2E9C-101B-9397-08002B2CF9AE}" pid="3" name="TaxKeyword">
    <vt:lpwstr>1042;#Route Names|35360f29-9732-4eb2-b95a-fedce50101be;#1041;#Service Change|50be6238-5f48-400e-982f-817f1d1878cd;#849;#4-24 Report|563a8f2a-60d6-465f-aba9-17212ea29c26;#1043;#Miles and Hours|8c9db3ed-b7fd-4416-8c04-d4ac8364863e</vt:lpwstr>
  </property>
  <property fmtid="{D5CDD505-2E9C-101B-9397-08002B2CF9AE}" pid="4" name="TaxCatchAll">
    <vt:lpwstr>849;# 4-24 Report|563a8f2a-60d6-465f-aba9-17212ea29c26;#414;#3151|ec567317-bef4-4c6f-99d1-4c6582476d64;#433;#Reports|e382d025-cdbc-446f-86b9-7fa66ee697da;#1043;# Miles and Hours|8c9db3ed-b7fd-4416-8c04-d4ac8364863e;#1042;# Route Names|35360f29-9732-4eb2-b</vt:lpwstr>
  </property>
  <property fmtid="{D5CDD505-2E9C-101B-9397-08002B2CF9AE}" pid="5" name="_dlc_DocId">
    <vt:lpwstr>INTRA-550275711-1371</vt:lpwstr>
  </property>
  <property fmtid="{D5CDD505-2E9C-101B-9397-08002B2CF9AE}" pid="6" name="_dlc_DocIdItemGuid">
    <vt:lpwstr>523329b7-6e97-45b3-b353-ef9423e31461</vt:lpwstr>
  </property>
  <property fmtid="{D5CDD505-2E9C-101B-9397-08002B2CF9AE}" pid="7" name="_dlc_DocIdUrl">
    <vt:lpwstr>https://lacmta.sharepoint.com/sites/MyMetro/Operations/SDSA/_layouts/15/DocIdRedir.aspx?ID=INTRA-550275711-1371, INTRA-550275711-1371</vt:lpwstr>
  </property>
  <property fmtid="{D5CDD505-2E9C-101B-9397-08002B2CF9AE}" pid="8" name="DocumentType">
    <vt:lpwstr>433;#Reports|e382d025-cdbc-446f-86b9-7fa66ee697da</vt:lpwstr>
  </property>
  <property fmtid="{D5CDD505-2E9C-101B-9397-08002B2CF9AE}" pid="9" name="Report Type">
    <vt:lpwstr>4-24 Reports - Combined Directly Operated and Contract Services</vt:lpwstr>
  </property>
  <property fmtid="{D5CDD505-2E9C-101B-9397-08002B2CF9AE}" pid="10" name="otai">
    <vt:lpwstr/>
  </property>
  <property fmtid="{D5CDD505-2E9C-101B-9397-08002B2CF9AE}" pid="11" name="Calendar Year">
    <vt:lpwstr>2019</vt:lpwstr>
  </property>
  <property fmtid="{D5CDD505-2E9C-101B-9397-08002B2CF9AE}" pid="12" name="PotentialRecord">
    <vt:lpwstr>1</vt:lpwstr>
  </property>
  <property fmtid="{D5CDD505-2E9C-101B-9397-08002B2CF9AE}" pid="13" name="Reporting Period">
    <vt:lpwstr>Semi-Annual</vt:lpwstr>
  </property>
  <property fmtid="{D5CDD505-2E9C-101B-9397-08002B2CF9AE}" pid="14" name="CostCenterTaxHTField0">
    <vt:lpwstr>3151|ec567317-bef4-4c6f-99d1-4c6582476d64</vt:lpwstr>
  </property>
  <property fmtid="{D5CDD505-2E9C-101B-9397-08002B2CF9AE}" pid="15" name="CostCenter">
    <vt:lpwstr>414;#3151|ec567317-bef4-4c6f-99d1-4c6582476d64</vt:lpwstr>
  </property>
  <property fmtid="{D5CDD505-2E9C-101B-9397-08002B2CF9AE}" pid="16" name="Service Provider">
    <vt:lpwstr>Combined DO &amp; PT</vt:lpwstr>
  </property>
  <property fmtid="{D5CDD505-2E9C-101B-9397-08002B2CF9AE}" pid="17" name="RoutingRuleDescription">
    <vt:lpwstr>Combined 4-24 Report - Schedule Change - December 15, 2019</vt:lpwstr>
  </property>
  <property fmtid="{D5CDD505-2E9C-101B-9397-08002B2CF9AE}" pid="18" name="DocumentTypeTaxHTField0">
    <vt:lpwstr>Reports|e382d025-cdbc-446f-86b9-7fa66ee697da</vt:lpwstr>
  </property>
  <property fmtid="{D5CDD505-2E9C-101B-9397-08002B2CF9AE}" pid="19" name="_dlc_DocIdPersistId">
    <vt:lpwstr/>
  </property>
  <property fmtid="{D5CDD505-2E9C-101B-9397-08002B2CF9AE}" pid="20" name="Calendar/Fiscal Year">
    <vt:lpwstr>Fiscal Year 2020</vt:lpwstr>
  </property>
  <property fmtid="{D5CDD505-2E9C-101B-9397-08002B2CF9AE}" pid="21" name="Quarter">
    <vt:lpwstr>(Not Applicable)</vt:lpwstr>
  </property>
  <property fmtid="{D5CDD505-2E9C-101B-9397-08002B2CF9AE}" pid="22" name="Month">
    <vt:lpwstr>(Not Applicable)</vt:lpwstr>
  </property>
  <property fmtid="{D5CDD505-2E9C-101B-9397-08002B2CF9AE}" pid="23" name="ContentTypeId">
    <vt:lpwstr>0x010100308A960F8B0B9C4DADA48BDC69735FDA00BF7F65D61AA9B9418BE66A41671664AB</vt:lpwstr>
  </property>
</Properties>
</file>