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91" windowWidth="15480" windowHeight="10830" activeTab="0"/>
  </bookViews>
  <sheets>
    <sheet name="Blue Line" sheetId="1" r:id="rId1"/>
    <sheet name="Red Line" sheetId="2" r:id="rId2"/>
    <sheet name="Red Line, NH, WW" sheetId="3" r:id="rId3"/>
    <sheet name="Green Line" sheetId="4" r:id="rId4"/>
    <sheet name="Gold Line" sheetId="5" r:id="rId5"/>
    <sheet name="Orange Line" sheetId="6" r:id="rId6"/>
    <sheet name="FY2008" sheetId="7" state="hidden" r:id="rId7"/>
    <sheet name="FY2008_Edited" sheetId="8" state="hidden" r:id="rId8"/>
    <sheet name="FY2008_Values" sheetId="9" state="hidden" r:id="rId9"/>
    <sheet name="FY2008_Sorted" sheetId="10" state="hidden" r:id="rId10"/>
    <sheet name="Notes" sheetId="11" state="hidden" r:id="rId11"/>
  </sheets>
  <definedNames>
    <definedName name="ActivityByStn">#REF!</definedName>
    <definedName name="ActivityDetailLineSegSerDirStnBA" localSheetId="7">'FY2008_Edited'!$A$1:$J$502</definedName>
    <definedName name="ActivityDetailLineSegSerDirStnBA" localSheetId="9">'FY2008_Sorted'!$A$2:$G$608</definedName>
    <definedName name="ActivityDetailLineSegSerDirStnBA" localSheetId="8">'FY2008_Values'!$A$1:$G$607</definedName>
    <definedName name="ActivityDetailLineSegSerDirStnBA">'FY2008'!$A$1:$J$502</definedName>
    <definedName name="_xlnm.Print_Titles" localSheetId="0">'Blue Line'!$1:$4</definedName>
    <definedName name="_xlnm.Print_Titles" localSheetId="4">'Gold Line'!$1:$4</definedName>
    <definedName name="_xlnm.Print_Titles" localSheetId="3">'Green Line'!$1:$4</definedName>
    <definedName name="_xlnm.Print_Titles" localSheetId="5">'Orange Line'!$1:$4</definedName>
    <definedName name="_xlnm.Print_Titles" localSheetId="1">'Red Line'!$1:$4</definedName>
    <definedName name="_xlnm.Print_Titles" localSheetId="2">'Red Line, NH, WW'!$1:$4</definedName>
  </definedNames>
  <calcPr fullCalcOnLoad="1"/>
</workbook>
</file>

<file path=xl/comments10.xml><?xml version="1.0" encoding="utf-8"?>
<comments xmlns="http://schemas.openxmlformats.org/spreadsheetml/2006/main">
  <authors>
    <author>minassianh</author>
  </authors>
  <commentList>
    <comment ref="K26" authorId="0">
      <text>
        <r>
          <rPr>
            <sz val="8"/>
            <rFont val="Tahoma"/>
            <family val="2"/>
          </rPr>
          <t>Daily</t>
        </r>
        <r>
          <rPr>
            <sz val="8"/>
            <rFont val="Tahoma"/>
            <family val="0"/>
          </rPr>
          <t xml:space="preserve">
</t>
        </r>
      </text>
    </comment>
    <comment ref="M26" authorId="0">
      <text>
        <r>
          <rPr>
            <sz val="8"/>
            <rFont val="Tahoma"/>
            <family val="2"/>
          </rPr>
          <t>FY 2008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<sst xmlns="http://schemas.openxmlformats.org/spreadsheetml/2006/main" count="6789" uniqueCount="124">
  <si>
    <t>Line</t>
  </si>
  <si>
    <t>Segment</t>
  </si>
  <si>
    <t>Service</t>
  </si>
  <si>
    <t>Dir</t>
  </si>
  <si>
    <t>Station</t>
  </si>
  <si>
    <t>Boardings</t>
  </si>
  <si>
    <t>Alightings</t>
  </si>
  <si>
    <t>XX</t>
  </si>
  <si>
    <t>DX</t>
  </si>
  <si>
    <t>103RD STREET</t>
  </si>
  <si>
    <t>7TH/METRO CENTER</t>
  </si>
  <si>
    <t>ANAHEIM</t>
  </si>
  <si>
    <t>ARTESIA</t>
  </si>
  <si>
    <t>COMPTON</t>
  </si>
  <si>
    <t>DEL AMO</t>
  </si>
  <si>
    <t>FIRESTONE</t>
  </si>
  <si>
    <t>FLORENCE</t>
  </si>
  <si>
    <t>GRAND</t>
  </si>
  <si>
    <t>IMPERIAL/WILMINGTON</t>
  </si>
  <si>
    <t>PACIFIC</t>
  </si>
  <si>
    <t>PACIFIC COAST HIGHWAY</t>
  </si>
  <si>
    <t>PICO</t>
  </si>
  <si>
    <t>SAN PEDRO</t>
  </si>
  <si>
    <t>SLAUSON</t>
  </si>
  <si>
    <t>TRANSIT MALL</t>
  </si>
  <si>
    <t>VERNON</t>
  </si>
  <si>
    <t>WARDLOW</t>
  </si>
  <si>
    <t>WASHINGTON</t>
  </si>
  <si>
    <t>WILLOW</t>
  </si>
  <si>
    <t>1ST STREET</t>
  </si>
  <si>
    <t>5TH STREET</t>
  </si>
  <si>
    <t>SA</t>
  </si>
  <si>
    <t>SU</t>
  </si>
  <si>
    <t>NH</t>
  </si>
  <si>
    <t>CIVIC CENTER</t>
  </si>
  <si>
    <t>HOLLYWOOD/HIGHLAND</t>
  </si>
  <si>
    <t>HOLLYWOOD/VINE</t>
  </si>
  <si>
    <t>HOLLYWOOD/WESTERN</t>
  </si>
  <si>
    <t>NORTH HOLLYWOOD</t>
  </si>
  <si>
    <t>PERSHING SQUARE</t>
  </si>
  <si>
    <t>UNION STATION</t>
  </si>
  <si>
    <t>UNIVERSAL CITY</t>
  </si>
  <si>
    <t>VERMONT/BEVERLY</t>
  </si>
  <si>
    <t>VERMONT/SANTA MONICA</t>
  </si>
  <si>
    <t>VERMONT/SUNSET</t>
  </si>
  <si>
    <t>WESTLAKE</t>
  </si>
  <si>
    <t>WILSHIRE/VERMONT</t>
  </si>
  <si>
    <t>WW</t>
  </si>
  <si>
    <t>WILSHIRE/NORMANDIE</t>
  </si>
  <si>
    <t>WILSHIRE/WESTERN</t>
  </si>
  <si>
    <t>AVALON</t>
  </si>
  <si>
    <t>AVIATION</t>
  </si>
  <si>
    <t>CRENSHAW</t>
  </si>
  <si>
    <t>DOUGLAS/ROSECRANS</t>
  </si>
  <si>
    <t>EL SEGUNDO/NASH</t>
  </si>
  <si>
    <t>HARBOR FREEWAY</t>
  </si>
  <si>
    <t>HAWTHORNE</t>
  </si>
  <si>
    <t>I-605/I-105</t>
  </si>
  <si>
    <t>LAKEWOOD</t>
  </si>
  <si>
    <t>LONG BEACH</t>
  </si>
  <si>
    <t>MARINE/REDONDO</t>
  </si>
  <si>
    <t>MARIPOSA/NASH</t>
  </si>
  <si>
    <t>VERMONT</t>
  </si>
  <si>
    <t>ALLEN</t>
  </si>
  <si>
    <t>CHINATOWN</t>
  </si>
  <si>
    <t>DEL MAR</t>
  </si>
  <si>
    <t>FILLMORE</t>
  </si>
  <si>
    <t>HERITAGE SQR/ARROYO</t>
  </si>
  <si>
    <t>HIGHLAND PARK</t>
  </si>
  <si>
    <t>LAKE AVENUE</t>
  </si>
  <si>
    <t>LINCOLN HEIGHTS/CYPRESS PARK</t>
  </si>
  <si>
    <t>MEMORIAL PARK</t>
  </si>
  <si>
    <t>MISSION</t>
  </si>
  <si>
    <t>SIERRA MADRE VILLA</t>
  </si>
  <si>
    <t>SOUTHWEST MUSEUM</t>
  </si>
  <si>
    <t>UNION STATION/TRACK 1</t>
  </si>
  <si>
    <t>BALBOA</t>
  </si>
  <si>
    <t>CANOGA</t>
  </si>
  <si>
    <t>DE SOTO</t>
  </si>
  <si>
    <t>LAUREL CANYON</t>
  </si>
  <si>
    <t>PIERCE COLLEGE</t>
  </si>
  <si>
    <t>RESEDA</t>
  </si>
  <si>
    <t>SEPULVEDA</t>
  </si>
  <si>
    <t>TAMPA</t>
  </si>
  <si>
    <t>VALLEY COLLEGE</t>
  </si>
  <si>
    <t>VAN NUYS</t>
  </si>
  <si>
    <t>WARNER CENTER</t>
  </si>
  <si>
    <t>WOODLEY</t>
  </si>
  <si>
    <t>WOODMAN</t>
  </si>
  <si>
    <t>NumDays</t>
  </si>
  <si>
    <t>The revenue based patronage was calculated from non-stop level data.</t>
  </si>
  <si>
    <t>This workbook is used to adjust non-revenue based patronage from the stop level data to revenue based.</t>
  </si>
  <si>
    <t>The report was generated from the stop level data in database PATRONA.mdb</t>
  </si>
  <si>
    <t>Weekdays</t>
  </si>
  <si>
    <t>Saturdays</t>
  </si>
  <si>
    <t>Sundays</t>
  </si>
  <si>
    <t>From stop level data</t>
  </si>
  <si>
    <t>Stop level percentage</t>
  </si>
  <si>
    <t>Revenue adjusted</t>
  </si>
  <si>
    <t>Metroliner Activity by Station</t>
  </si>
  <si>
    <t>Daily</t>
  </si>
  <si>
    <t>Orange Line</t>
  </si>
  <si>
    <t>Weekday</t>
  </si>
  <si>
    <t>Eastbound</t>
  </si>
  <si>
    <t>Westbound</t>
  </si>
  <si>
    <t>Saturday</t>
  </si>
  <si>
    <t>Sunday/Holiday</t>
  </si>
  <si>
    <t>Rail Activity by Station</t>
  </si>
  <si>
    <t>Gold Line</t>
  </si>
  <si>
    <t>Northbound</t>
  </si>
  <si>
    <t>Southbound</t>
  </si>
  <si>
    <t>Green Line</t>
  </si>
  <si>
    <t>Eastound</t>
  </si>
  <si>
    <t>For combined reports of North Hollywood</t>
  </si>
  <si>
    <t>and Wilshire/Western segments, see</t>
  </si>
  <si>
    <t>Red Line, North Hollywood Branch</t>
  </si>
  <si>
    <t>worksheet 'Red Line'.</t>
  </si>
  <si>
    <t>Red Line, Wilshire/Western Branch</t>
  </si>
  <si>
    <t>For separate reports of North Hollywood</t>
  </si>
  <si>
    <t>Red Line</t>
  </si>
  <si>
    <t>worksheet 'Red Line, NH, WW'.</t>
  </si>
  <si>
    <t>Blue Line</t>
  </si>
  <si>
    <t>Fiscal Year 2008 (July 2007 - June 2008)</t>
  </si>
  <si>
    <t>FY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</si>
</sst>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.5"/>
      <name val="MS Sans Serif"/>
      <family val="0"/>
    </font>
    <font>
      <sz val="8"/>
      <name val="MS Sans Serif"/>
      <family val="0"/>
    </font>
    <font>
      <sz val="8"/>
      <name val="Tahoma"/>
      <family val="0"/>
    </font>
    <font>
      <sz val="10"/>
      <name val="Lucida Console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 quotePrefix="1">
      <alignment/>
    </xf>
    <xf numFmtId="3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6" fillId="2" borderId="0" xfId="0" applyNumberFormat="1" applyFont="1" applyFill="1" applyAlignment="1" quotePrefix="1">
      <alignment/>
    </xf>
    <xf numFmtId="0" fontId="6" fillId="3" borderId="0" xfId="0" applyNumberFormat="1" applyFont="1" applyFill="1" applyAlignment="1" quotePrefix="1">
      <alignment horizontal="center"/>
    </xf>
    <xf numFmtId="0" fontId="6" fillId="4" borderId="0" xfId="0" applyNumberFormat="1" applyFont="1" applyFill="1" applyAlignment="1" quotePrefix="1">
      <alignment horizontal="center"/>
    </xf>
    <xf numFmtId="3" fontId="6" fillId="5" borderId="0" xfId="0" applyNumberFormat="1" applyFont="1" applyFill="1" applyAlignment="1" quotePrefix="1">
      <alignment/>
    </xf>
    <xf numFmtId="0" fontId="6" fillId="0" borderId="0" xfId="0" applyNumberFormat="1" applyFont="1" applyFill="1" applyAlignment="1" quotePrefix="1">
      <alignment horizontal="center"/>
    </xf>
    <xf numFmtId="0" fontId="6" fillId="0" borderId="0" xfId="0" applyNumberFormat="1" applyFont="1" applyFill="1" applyAlignment="1" quotePrefix="1">
      <alignment/>
    </xf>
    <xf numFmtId="3" fontId="6" fillId="0" borderId="0" xfId="0" applyNumberFormat="1" applyFont="1" applyFill="1" applyAlignment="1" quotePrefix="1">
      <alignment/>
    </xf>
    <xf numFmtId="0" fontId="6" fillId="0" borderId="0" xfId="0" applyFont="1" applyFill="1" applyAlignment="1">
      <alignment/>
    </xf>
    <xf numFmtId="3" fontId="6" fillId="6" borderId="0" xfId="0" applyNumberFormat="1" applyFont="1" applyFill="1" applyAlignment="1" quotePrefix="1">
      <alignment/>
    </xf>
    <xf numFmtId="3" fontId="6" fillId="7" borderId="0" xfId="0" applyNumberFormat="1" applyFont="1" applyFill="1" applyAlignment="1" quotePrefix="1">
      <alignment/>
    </xf>
    <xf numFmtId="10" fontId="6" fillId="3" borderId="0" xfId="0" applyNumberFormat="1" applyFont="1" applyFill="1" applyAlignment="1">
      <alignment/>
    </xf>
    <xf numFmtId="3" fontId="6" fillId="8" borderId="0" xfId="0" applyNumberFormat="1" applyFont="1" applyFill="1" applyAlignment="1" quotePrefix="1">
      <alignment/>
    </xf>
    <xf numFmtId="3" fontId="6" fillId="9" borderId="0" xfId="0" applyNumberFormat="1" applyFont="1" applyFill="1" applyAlignment="1" quotePrefix="1">
      <alignment/>
    </xf>
    <xf numFmtId="0" fontId="0" fillId="8" borderId="0" xfId="0" applyFill="1" applyAlignment="1">
      <alignment/>
    </xf>
    <xf numFmtId="10" fontId="6" fillId="10" borderId="0" xfId="0" applyNumberFormat="1" applyFont="1" applyFill="1" applyAlignment="1">
      <alignment/>
    </xf>
    <xf numFmtId="3" fontId="6" fillId="11" borderId="0" xfId="0" applyNumberFormat="1" applyFont="1" applyFill="1" applyAlignment="1" quotePrefix="1">
      <alignment/>
    </xf>
    <xf numFmtId="0" fontId="0" fillId="3" borderId="0" xfId="0" applyFill="1" applyAlignment="1">
      <alignment/>
    </xf>
    <xf numFmtId="3" fontId="6" fillId="12" borderId="0" xfId="0" applyNumberFormat="1" applyFont="1" applyFill="1" applyAlignment="1" quotePrefix="1">
      <alignment/>
    </xf>
    <xf numFmtId="3" fontId="6" fillId="2" borderId="1" xfId="0" applyNumberFormat="1" applyFont="1" applyFill="1" applyBorder="1" applyAlignment="1" quotePrefix="1">
      <alignment horizontal="right"/>
    </xf>
    <xf numFmtId="0" fontId="6" fillId="0" borderId="1" xfId="0" applyFont="1" applyBorder="1" applyAlignment="1">
      <alignment horizontal="right"/>
    </xf>
    <xf numFmtId="0" fontId="10" fillId="9" borderId="0" xfId="21" applyFont="1" applyFill="1">
      <alignment/>
      <protection/>
    </xf>
    <xf numFmtId="0" fontId="11" fillId="9" borderId="0" xfId="21" applyFont="1" applyFill="1">
      <alignment/>
      <protection/>
    </xf>
    <xf numFmtId="3" fontId="11" fillId="0" borderId="0" xfId="21" applyNumberFormat="1" applyFont="1" applyFill="1">
      <alignment/>
      <protection/>
    </xf>
    <xf numFmtId="3" fontId="11" fillId="0" borderId="0" xfId="21" applyNumberFormat="1" applyFont="1">
      <alignment/>
      <protection/>
    </xf>
    <xf numFmtId="0" fontId="11" fillId="0" borderId="0" xfId="21" applyFont="1">
      <alignment/>
      <protection/>
    </xf>
    <xf numFmtId="3" fontId="11" fillId="0" borderId="0" xfId="21" applyNumberFormat="1" applyFont="1" applyFill="1" applyAlignment="1">
      <alignment horizontal="right"/>
      <protection/>
    </xf>
    <xf numFmtId="0" fontId="11" fillId="0" borderId="0" xfId="21" applyFont="1" applyFill="1">
      <alignment/>
      <protection/>
    </xf>
    <xf numFmtId="0" fontId="11" fillId="0" borderId="0" xfId="21" applyFont="1" applyFill="1" applyBorder="1">
      <alignment/>
      <protection/>
    </xf>
    <xf numFmtId="0" fontId="12" fillId="13" borderId="0" xfId="21" applyFont="1" applyFill="1" applyAlignment="1">
      <alignment horizontal="left"/>
      <protection/>
    </xf>
    <xf numFmtId="0" fontId="13" fillId="13" borderId="0" xfId="21" applyFont="1" applyFill="1">
      <alignment/>
      <protection/>
    </xf>
    <xf numFmtId="3" fontId="11" fillId="0" borderId="2" xfId="21" applyNumberFormat="1" applyFont="1" applyFill="1" applyBorder="1" applyAlignment="1">
      <alignment horizontal="right"/>
      <protection/>
    </xf>
    <xf numFmtId="3" fontId="11" fillId="0" borderId="3" xfId="21" applyNumberFormat="1" applyFont="1" applyFill="1" applyBorder="1" applyAlignment="1">
      <alignment horizontal="right"/>
      <protection/>
    </xf>
    <xf numFmtId="0" fontId="10" fillId="14" borderId="0" xfId="21" applyFont="1" applyFill="1">
      <alignment/>
      <protection/>
    </xf>
    <xf numFmtId="0" fontId="11" fillId="14" borderId="0" xfId="21" applyFont="1" applyFill="1">
      <alignment/>
      <protection/>
    </xf>
    <xf numFmtId="0" fontId="10" fillId="11" borderId="0" xfId="21" applyFont="1" applyFill="1">
      <alignment/>
      <protection/>
    </xf>
    <xf numFmtId="0" fontId="11" fillId="11" borderId="0" xfId="21" applyFont="1" applyFill="1">
      <alignment/>
      <protection/>
    </xf>
    <xf numFmtId="0" fontId="9" fillId="0" borderId="0" xfId="21">
      <alignment/>
      <protection/>
    </xf>
    <xf numFmtId="0" fontId="10" fillId="14" borderId="0" xfId="21" applyFont="1" applyFill="1" applyAlignment="1">
      <alignment horizontal="left"/>
      <protection/>
    </xf>
    <xf numFmtId="0" fontId="12" fillId="15" borderId="0" xfId="21" applyFont="1" applyFill="1" applyAlignment="1">
      <alignment horizontal="left"/>
      <protection/>
    </xf>
    <xf numFmtId="0" fontId="11" fillId="15" borderId="0" xfId="21" applyFont="1" applyFill="1">
      <alignment/>
      <protection/>
    </xf>
    <xf numFmtId="0" fontId="14" fillId="5" borderId="0" xfId="21" applyFont="1" applyFill="1">
      <alignment/>
      <protection/>
    </xf>
    <xf numFmtId="0" fontId="12" fillId="16" borderId="0" xfId="21" applyFont="1" applyFill="1">
      <alignment/>
      <protection/>
    </xf>
    <xf numFmtId="0" fontId="13" fillId="16" borderId="0" xfId="21" applyFont="1" applyFill="1">
      <alignment/>
      <protection/>
    </xf>
    <xf numFmtId="0" fontId="11" fillId="16" borderId="0" xfId="21" applyFont="1" applyFill="1">
      <alignment/>
      <protection/>
    </xf>
    <xf numFmtId="0" fontId="10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1" fillId="8" borderId="0" xfId="21" applyFont="1" applyFill="1">
      <alignment/>
      <protection/>
    </xf>
    <xf numFmtId="3" fontId="11" fillId="8" borderId="0" xfId="21" applyNumberFormat="1" applyFont="1" applyFill="1">
      <alignment/>
      <protection/>
    </xf>
    <xf numFmtId="0" fontId="11" fillId="0" borderId="0" xfId="21" applyFont="1" applyFill="1" applyAlignment="1">
      <alignment horizontal="right"/>
      <protection/>
    </xf>
    <xf numFmtId="0" fontId="12" fillId="17" borderId="0" xfId="21" applyFont="1" applyFill="1">
      <alignment/>
      <protection/>
    </xf>
    <xf numFmtId="0" fontId="13" fillId="17" borderId="0" xfId="21" applyFont="1" applyFill="1">
      <alignment/>
      <protection/>
    </xf>
    <xf numFmtId="3" fontId="11" fillId="0" borderId="4" xfId="21" applyNumberFormat="1" applyFont="1" applyFill="1" applyBorder="1" applyAlignment="1">
      <alignment horizontal="center"/>
      <protection/>
    </xf>
    <xf numFmtId="0" fontId="9" fillId="0" borderId="5" xfId="21" applyFill="1" applyBorder="1" applyAlignment="1">
      <alignment horizontal="center"/>
      <protection/>
    </xf>
    <xf numFmtId="0" fontId="9" fillId="0" borderId="5" xfId="21" applyBorder="1" applyAlignment="1">
      <alignment horizontal="center"/>
      <protection/>
    </xf>
    <xf numFmtId="3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 quotePrefix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 quotePrefix="1">
      <alignment horizontal="center"/>
    </xf>
    <xf numFmtId="3" fontId="6" fillId="8" borderId="1" xfId="0" applyNumberFormat="1" applyFont="1" applyFill="1" applyBorder="1" applyAlignment="1">
      <alignment horizontal="center"/>
    </xf>
    <xf numFmtId="3" fontId="6" fillId="8" borderId="1" xfId="0" applyNumberFormat="1" applyFont="1" applyFill="1" applyBorder="1" applyAlignment="1" quotePrefix="1">
      <alignment horizontal="center"/>
    </xf>
    <xf numFmtId="3" fontId="6" fillId="12" borderId="1" xfId="0" applyNumberFormat="1" applyFont="1" applyFill="1" applyBorder="1" applyAlignment="1">
      <alignment horizontal="center"/>
    </xf>
    <xf numFmtId="3" fontId="6" fillId="12" borderId="1" xfId="0" applyNumberFormat="1" applyFont="1" applyFill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ActivityByStationFY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3" width="6.421875" style="32" customWidth="1"/>
    <col min="4" max="4" width="33.421875" style="32" customWidth="1"/>
    <col min="5" max="6" width="10.421875" style="34" customWidth="1"/>
    <col min="7" max="8" width="10.57421875" style="31" customWidth="1"/>
    <col min="9" max="16384" width="10.28125" style="32" customWidth="1"/>
  </cols>
  <sheetData>
    <row r="1" spans="1:6" ht="12.75">
      <c r="A1" s="28" t="s">
        <v>107</v>
      </c>
      <c r="B1" s="29"/>
      <c r="C1" s="29"/>
      <c r="D1" s="29"/>
      <c r="E1" s="56"/>
      <c r="F1" s="56"/>
    </row>
    <row r="2" spans="1:8" s="34" customFormat="1" ht="12.75">
      <c r="A2" s="28" t="s">
        <v>122</v>
      </c>
      <c r="B2" s="29"/>
      <c r="C2" s="29"/>
      <c r="D2" s="29"/>
      <c r="E2" s="56"/>
      <c r="F2" s="56"/>
      <c r="G2" s="30"/>
      <c r="H2" s="30"/>
    </row>
    <row r="3" spans="5:8" s="34" customFormat="1" ht="12.75">
      <c r="E3" s="59" t="s">
        <v>100</v>
      </c>
      <c r="F3" s="60"/>
      <c r="G3" s="59" t="s">
        <v>123</v>
      </c>
      <c r="H3" s="61"/>
    </row>
    <row r="4" spans="1:8" s="34" customFormat="1" ht="12.75">
      <c r="A4" s="57" t="s">
        <v>121</v>
      </c>
      <c r="B4" s="58"/>
      <c r="D4" s="34" t="s">
        <v>4</v>
      </c>
      <c r="E4" s="38" t="s">
        <v>5</v>
      </c>
      <c r="F4" s="39" t="s">
        <v>6</v>
      </c>
      <c r="G4" s="38" t="s">
        <v>5</v>
      </c>
      <c r="H4" s="39" t="s">
        <v>6</v>
      </c>
    </row>
    <row r="5" spans="2:8" s="34" customFormat="1" ht="12.75">
      <c r="B5" s="40" t="s">
        <v>102</v>
      </c>
      <c r="C5" s="41"/>
      <c r="E5" s="33"/>
      <c r="F5" s="33"/>
      <c r="G5" s="30"/>
      <c r="H5" s="30"/>
    </row>
    <row r="6" spans="3:8" s="34" customFormat="1" ht="12.75">
      <c r="C6" s="42" t="s">
        <v>109</v>
      </c>
      <c r="D6" s="43"/>
      <c r="E6" s="33"/>
      <c r="F6" s="33"/>
      <c r="G6" s="30"/>
      <c r="H6" s="30"/>
    </row>
    <row r="7" spans="4:8" ht="12.75">
      <c r="D7" s="32" t="s">
        <v>24</v>
      </c>
      <c r="E7" s="30">
        <v>3014.96277897009</v>
      </c>
      <c r="F7" s="30">
        <v>0</v>
      </c>
      <c r="G7" s="30">
        <v>768815.5086373729</v>
      </c>
      <c r="H7" s="30">
        <v>0</v>
      </c>
    </row>
    <row r="8" spans="4:8" ht="12.75">
      <c r="D8" s="32" t="s">
        <v>19</v>
      </c>
      <c r="E8" s="30">
        <v>1047.8151343162144</v>
      </c>
      <c r="F8" s="30">
        <v>241.06845013893627</v>
      </c>
      <c r="G8" s="30">
        <v>267192.8592506347</v>
      </c>
      <c r="H8" s="30">
        <v>61472.45478542875</v>
      </c>
    </row>
    <row r="9" spans="4:8" ht="12.75">
      <c r="D9" s="32" t="s">
        <v>11</v>
      </c>
      <c r="E9" s="30">
        <v>1913.1769480989558</v>
      </c>
      <c r="F9" s="30">
        <v>302.59636313423204</v>
      </c>
      <c r="G9" s="30">
        <v>487860.12176523375</v>
      </c>
      <c r="H9" s="30">
        <v>77162.07259922917</v>
      </c>
    </row>
    <row r="10" spans="4:8" ht="12.75">
      <c r="D10" s="32" t="s">
        <v>20</v>
      </c>
      <c r="E10" s="30">
        <v>1623.4302674723758</v>
      </c>
      <c r="F10" s="30">
        <v>410.9783829655774</v>
      </c>
      <c r="G10" s="30">
        <v>413974.7182054558</v>
      </c>
      <c r="H10" s="30">
        <v>104799.48765622223</v>
      </c>
    </row>
    <row r="11" spans="4:8" ht="12.75">
      <c r="D11" s="32" t="s">
        <v>28</v>
      </c>
      <c r="E11" s="30">
        <v>2661.868868414247</v>
      </c>
      <c r="F11" s="30">
        <v>630.7049113928398</v>
      </c>
      <c r="G11" s="30">
        <v>678776.5614456331</v>
      </c>
      <c r="H11" s="30">
        <v>160829.75240517413</v>
      </c>
    </row>
    <row r="12" spans="4:8" ht="12.75">
      <c r="D12" s="32" t="s">
        <v>26</v>
      </c>
      <c r="E12" s="30">
        <v>1029.1829136475524</v>
      </c>
      <c r="F12" s="30">
        <v>347.7942638708284</v>
      </c>
      <c r="G12" s="30">
        <v>262441.64298012585</v>
      </c>
      <c r="H12" s="30">
        <v>88687.53728706123</v>
      </c>
    </row>
    <row r="13" spans="4:8" ht="12.75">
      <c r="D13" s="32" t="s">
        <v>14</v>
      </c>
      <c r="E13" s="30">
        <v>2144.479227975144</v>
      </c>
      <c r="F13" s="30">
        <v>791.7647715069862</v>
      </c>
      <c r="G13" s="30">
        <v>546842.2031336618</v>
      </c>
      <c r="H13" s="30">
        <v>201900.0167342815</v>
      </c>
    </row>
    <row r="14" spans="4:8" ht="12.75">
      <c r="D14" s="32" t="s">
        <v>12</v>
      </c>
      <c r="E14" s="30">
        <v>2263.8983439867684</v>
      </c>
      <c r="F14" s="30">
        <v>888.9207704870716</v>
      </c>
      <c r="G14" s="30">
        <v>577294.077716626</v>
      </c>
      <c r="H14" s="30">
        <v>226674.79647420326</v>
      </c>
    </row>
    <row r="15" spans="4:8" ht="12.75">
      <c r="D15" s="32" t="s">
        <v>13</v>
      </c>
      <c r="E15" s="30">
        <v>2813.8073817567015</v>
      </c>
      <c r="F15" s="30">
        <v>1377.2158018196542</v>
      </c>
      <c r="G15" s="30">
        <v>717520.8823479589</v>
      </c>
      <c r="H15" s="30">
        <v>351190.02946401184</v>
      </c>
    </row>
    <row r="16" spans="4:8" ht="12.75">
      <c r="D16" s="32" t="s">
        <v>18</v>
      </c>
      <c r="E16" s="30">
        <v>6065.955668787099</v>
      </c>
      <c r="F16" s="30">
        <v>3945.6773746485533</v>
      </c>
      <c r="G16" s="30">
        <v>1546818.6955407104</v>
      </c>
      <c r="H16" s="30">
        <v>1006147.7305353811</v>
      </c>
    </row>
    <row r="17" spans="4:8" ht="12.75">
      <c r="D17" s="32" t="s">
        <v>9</v>
      </c>
      <c r="E17" s="30">
        <v>1720.7177349872297</v>
      </c>
      <c r="F17" s="30">
        <v>1195.9090707534683</v>
      </c>
      <c r="G17" s="30">
        <v>438783.0224217436</v>
      </c>
      <c r="H17" s="30">
        <v>304956.8130421344</v>
      </c>
    </row>
    <row r="18" spans="4:8" ht="12.75">
      <c r="D18" s="32" t="s">
        <v>15</v>
      </c>
      <c r="E18" s="30">
        <v>1582.1301752077215</v>
      </c>
      <c r="F18" s="30">
        <v>1075.9366574226358</v>
      </c>
      <c r="G18" s="30">
        <v>403443.194677969</v>
      </c>
      <c r="H18" s="30">
        <v>274363.84764277213</v>
      </c>
    </row>
    <row r="19" spans="4:8" ht="12.75">
      <c r="D19" s="32" t="s">
        <v>16</v>
      </c>
      <c r="E19" s="30">
        <v>2520.762699421643</v>
      </c>
      <c r="F19" s="30">
        <v>2120.8252273616117</v>
      </c>
      <c r="G19" s="30">
        <v>642794.488352519</v>
      </c>
      <c r="H19" s="30">
        <v>540810.432977211</v>
      </c>
    </row>
    <row r="20" spans="4:8" ht="12.75">
      <c r="D20" s="32" t="s">
        <v>23</v>
      </c>
      <c r="E20" s="30">
        <v>1152.22166967494</v>
      </c>
      <c r="F20" s="30">
        <v>1078.8896168565498</v>
      </c>
      <c r="G20" s="30">
        <v>293816.52576710965</v>
      </c>
      <c r="H20" s="30">
        <v>275116.8522984202</v>
      </c>
    </row>
    <row r="21" spans="4:8" ht="12.75">
      <c r="D21" s="32" t="s">
        <v>25</v>
      </c>
      <c r="E21" s="30">
        <v>1330.256387515034</v>
      </c>
      <c r="F21" s="30">
        <v>1530.968441384256</v>
      </c>
      <c r="G21" s="30">
        <v>339215.37881633366</v>
      </c>
      <c r="H21" s="30">
        <v>390396.9525529853</v>
      </c>
    </row>
    <row r="22" spans="4:8" ht="12.75">
      <c r="D22" s="32" t="s">
        <v>27</v>
      </c>
      <c r="E22" s="30">
        <v>806.5684289771317</v>
      </c>
      <c r="F22" s="30">
        <v>813.4459043492062</v>
      </c>
      <c r="G22" s="30">
        <v>205674.94938916859</v>
      </c>
      <c r="H22" s="30">
        <v>207428.70560904758</v>
      </c>
    </row>
    <row r="23" spans="4:8" ht="12.75">
      <c r="D23" s="32" t="s">
        <v>22</v>
      </c>
      <c r="E23" s="30">
        <v>934.973749092071</v>
      </c>
      <c r="F23" s="30">
        <v>1201.9453611286995</v>
      </c>
      <c r="G23" s="30">
        <v>238418.3060184781</v>
      </c>
      <c r="H23" s="30">
        <v>306496.06708781834</v>
      </c>
    </row>
    <row r="24" spans="4:8" ht="12.75">
      <c r="D24" s="32" t="s">
        <v>17</v>
      </c>
      <c r="E24" s="30">
        <v>1571.6949731167554</v>
      </c>
      <c r="F24" s="30">
        <v>3183.365678912462</v>
      </c>
      <c r="G24" s="30">
        <v>400782.21814477263</v>
      </c>
      <c r="H24" s="30">
        <v>811758.2481226778</v>
      </c>
    </row>
    <row r="25" spans="4:8" ht="12.75">
      <c r="D25" s="32" t="s">
        <v>21</v>
      </c>
      <c r="E25" s="30">
        <v>753.2233242704488</v>
      </c>
      <c r="F25" s="30">
        <v>1582.7237053821195</v>
      </c>
      <c r="G25" s="30">
        <v>192071.94768896443</v>
      </c>
      <c r="H25" s="30">
        <v>403594.54487244046</v>
      </c>
    </row>
    <row r="26" spans="4:8" ht="12.75">
      <c r="D26" s="32" t="s">
        <v>10</v>
      </c>
      <c r="E26" s="30">
        <v>0</v>
      </c>
      <c r="F26" s="30">
        <v>14869.717027596776</v>
      </c>
      <c r="G26" s="30">
        <v>0</v>
      </c>
      <c r="H26" s="30">
        <v>3791777.842037178</v>
      </c>
    </row>
    <row r="27" spans="5:8" ht="12.75">
      <c r="E27" s="30"/>
      <c r="F27" s="30"/>
      <c r="G27" s="30"/>
      <c r="H27" s="30"/>
    </row>
    <row r="28" spans="3:4" s="34" customFormat="1" ht="12.75">
      <c r="C28" s="42" t="s">
        <v>110</v>
      </c>
      <c r="D28" s="43"/>
    </row>
    <row r="29" spans="4:8" ht="12.75">
      <c r="D29" s="32" t="s">
        <v>10</v>
      </c>
      <c r="E29" s="30">
        <v>14655.199477387541</v>
      </c>
      <c r="F29" s="30">
        <v>0</v>
      </c>
      <c r="G29" s="30">
        <v>3737075.866733823</v>
      </c>
      <c r="H29" s="30">
        <v>0</v>
      </c>
    </row>
    <row r="30" spans="4:8" ht="12.75">
      <c r="D30" s="32" t="s">
        <v>21</v>
      </c>
      <c r="E30" s="30">
        <v>1607.1790511753193</v>
      </c>
      <c r="F30" s="30">
        <v>678.680717493149</v>
      </c>
      <c r="G30" s="30">
        <v>409830.6580497064</v>
      </c>
      <c r="H30" s="30">
        <v>173063.582960753</v>
      </c>
    </row>
    <row r="31" spans="4:8" ht="12.75">
      <c r="D31" s="32" t="s">
        <v>17</v>
      </c>
      <c r="E31" s="30">
        <v>2966.1183046559668</v>
      </c>
      <c r="F31" s="30">
        <v>1287.2587403264258</v>
      </c>
      <c r="G31" s="30">
        <v>756360.1676872715</v>
      </c>
      <c r="H31" s="30">
        <v>328250.97878323856</v>
      </c>
    </row>
    <row r="32" spans="4:8" ht="12.75">
      <c r="D32" s="32" t="s">
        <v>22</v>
      </c>
      <c r="E32" s="30">
        <v>1088.159776445655</v>
      </c>
      <c r="F32" s="30">
        <v>897.5718210868426</v>
      </c>
      <c r="G32" s="30">
        <v>277480.74299364205</v>
      </c>
      <c r="H32" s="30">
        <v>228880.81437714488</v>
      </c>
    </row>
    <row r="33" spans="4:8" ht="12.75">
      <c r="D33" s="32" t="s">
        <v>27</v>
      </c>
      <c r="E33" s="30">
        <v>802.4400275595341</v>
      </c>
      <c r="F33" s="30">
        <v>673.137670838707</v>
      </c>
      <c r="G33" s="30">
        <v>204622.2070276812</v>
      </c>
      <c r="H33" s="30">
        <v>171650.10606387028</v>
      </c>
    </row>
    <row r="34" spans="4:8" ht="12.75">
      <c r="D34" s="32" t="s">
        <v>25</v>
      </c>
      <c r="E34" s="30">
        <v>1377.5385240009928</v>
      </c>
      <c r="F34" s="30">
        <v>1207.113651280933</v>
      </c>
      <c r="G34" s="30">
        <v>351272.3236202531</v>
      </c>
      <c r="H34" s="30">
        <v>307813.9810766379</v>
      </c>
    </row>
    <row r="35" spans="4:8" ht="12.75">
      <c r="D35" s="32" t="s">
        <v>23</v>
      </c>
      <c r="E35" s="30">
        <v>1100.4086279696633</v>
      </c>
      <c r="F35" s="30">
        <v>1037.989042518412</v>
      </c>
      <c r="G35" s="30">
        <v>280604.2001322641</v>
      </c>
      <c r="H35" s="30">
        <v>264687.205842195</v>
      </c>
    </row>
    <row r="36" spans="4:8" ht="12.75">
      <c r="D36" s="32" t="s">
        <v>16</v>
      </c>
      <c r="E36" s="30">
        <v>1929.2738479269794</v>
      </c>
      <c r="F36" s="30">
        <v>2383.506830438465</v>
      </c>
      <c r="G36" s="30">
        <v>491964.83122137975</v>
      </c>
      <c r="H36" s="30">
        <v>607794.2417618085</v>
      </c>
    </row>
    <row r="37" spans="4:8" ht="12.75">
      <c r="D37" s="32" t="s">
        <v>15</v>
      </c>
      <c r="E37" s="30">
        <v>1120.3882147639492</v>
      </c>
      <c r="F37" s="30">
        <v>1510.4186344390494</v>
      </c>
      <c r="G37" s="30">
        <v>285698.99476480705</v>
      </c>
      <c r="H37" s="30">
        <v>385156.7517819576</v>
      </c>
    </row>
    <row r="38" spans="4:8" ht="12.75">
      <c r="D38" s="32" t="s">
        <v>9</v>
      </c>
      <c r="E38" s="30">
        <v>1138.8179396674816</v>
      </c>
      <c r="F38" s="30">
        <v>1550.9597594294037</v>
      </c>
      <c r="G38" s="30">
        <v>290398.5746152078</v>
      </c>
      <c r="H38" s="30">
        <v>395494.73865449795</v>
      </c>
    </row>
    <row r="39" spans="4:8" ht="12.75">
      <c r="D39" s="32" t="s">
        <v>18</v>
      </c>
      <c r="E39" s="30">
        <v>3690.5507291776585</v>
      </c>
      <c r="F39" s="30">
        <v>6100.661799005067</v>
      </c>
      <c r="G39" s="30">
        <v>941090.4359403029</v>
      </c>
      <c r="H39" s="30">
        <v>1555668.7587462922</v>
      </c>
    </row>
    <row r="40" spans="4:8" ht="12.75">
      <c r="D40" s="32" t="s">
        <v>13</v>
      </c>
      <c r="E40" s="30">
        <v>1321.7378525596246</v>
      </c>
      <c r="F40" s="30">
        <v>2723.422663354532</v>
      </c>
      <c r="G40" s="30">
        <v>337043.1524027043</v>
      </c>
      <c r="H40" s="30">
        <v>694472.7791554056</v>
      </c>
    </row>
    <row r="41" spans="4:8" ht="12.75">
      <c r="D41" s="32" t="s">
        <v>12</v>
      </c>
      <c r="E41" s="30">
        <v>848.3495707829271</v>
      </c>
      <c r="F41" s="30">
        <v>2247.4415510745202</v>
      </c>
      <c r="G41" s="30">
        <v>216329.14054964643</v>
      </c>
      <c r="H41" s="30">
        <v>573097.5955240027</v>
      </c>
    </row>
    <row r="42" spans="4:8" ht="12.75">
      <c r="D42" s="32" t="s">
        <v>14</v>
      </c>
      <c r="E42" s="30">
        <v>988.0499137378542</v>
      </c>
      <c r="F42" s="30">
        <v>2293.033520290027</v>
      </c>
      <c r="G42" s="30">
        <v>251952.72800315282</v>
      </c>
      <c r="H42" s="30">
        <v>584723.5476739568</v>
      </c>
    </row>
    <row r="43" spans="4:8" ht="12.75">
      <c r="D43" s="32" t="s">
        <v>26</v>
      </c>
      <c r="E43" s="30">
        <v>639.2312554084954</v>
      </c>
      <c r="F43" s="30">
        <v>1048.982678127076</v>
      </c>
      <c r="G43" s="30">
        <v>163003.97012916632</v>
      </c>
      <c r="H43" s="30">
        <v>267490.5829224044</v>
      </c>
    </row>
    <row r="44" spans="4:8" ht="12.75">
      <c r="D44" s="32" t="s">
        <v>28</v>
      </c>
      <c r="E44" s="30">
        <v>1355.4804563622404</v>
      </c>
      <c r="F44" s="30">
        <v>2748.533419654713</v>
      </c>
      <c r="G44" s="30">
        <v>345647.5163723713</v>
      </c>
      <c r="H44" s="30">
        <v>700876.0220119518</v>
      </c>
    </row>
    <row r="45" spans="4:8" ht="12.75">
      <c r="D45" s="32" t="s">
        <v>20</v>
      </c>
      <c r="E45" s="30">
        <v>428.02785993936004</v>
      </c>
      <c r="F45" s="30">
        <v>1424.0995617270794</v>
      </c>
      <c r="G45" s="30">
        <v>109147.1042845368</v>
      </c>
      <c r="H45" s="30">
        <v>363145.38824040524</v>
      </c>
    </row>
    <row r="46" spans="4:8" ht="12.75">
      <c r="D46" s="32" t="s">
        <v>11</v>
      </c>
      <c r="E46" s="30">
        <v>359.3128122927165</v>
      </c>
      <c r="F46" s="30">
        <v>1726.9926420781185</v>
      </c>
      <c r="G46" s="30">
        <v>91624.76713464271</v>
      </c>
      <c r="H46" s="30">
        <v>440383.1237299202</v>
      </c>
    </row>
    <row r="47" spans="4:8" ht="12.75">
      <c r="D47" s="32" t="s">
        <v>30</v>
      </c>
      <c r="E47" s="30">
        <v>771.7297701529715</v>
      </c>
      <c r="F47" s="30">
        <v>2013.1239142843065</v>
      </c>
      <c r="G47" s="30">
        <v>196791.09138900772</v>
      </c>
      <c r="H47" s="30">
        <v>513346.5981424982</v>
      </c>
    </row>
    <row r="48" spans="4:8" ht="12.75">
      <c r="D48" s="32" t="s">
        <v>29</v>
      </c>
      <c r="E48" s="30">
        <v>424.6869781724648</v>
      </c>
      <c r="F48" s="30">
        <v>1124.4722154943477</v>
      </c>
      <c r="G48" s="30">
        <v>108295.17943397853</v>
      </c>
      <c r="H48" s="30">
        <v>286740.4149510586</v>
      </c>
    </row>
    <row r="49" spans="4:8" ht="12.75">
      <c r="D49" s="32" t="s">
        <v>24</v>
      </c>
      <c r="E49" s="30">
        <v>0</v>
      </c>
      <c r="F49" s="30">
        <v>2533.263057390389</v>
      </c>
      <c r="G49" s="30">
        <v>0</v>
      </c>
      <c r="H49" s="30">
        <v>645982.0796345492</v>
      </c>
    </row>
    <row r="50" spans="5:8" ht="12.75">
      <c r="E50" s="30"/>
      <c r="F50" s="30"/>
      <c r="G50" s="30"/>
      <c r="H50" s="30"/>
    </row>
    <row r="51" spans="5:8" ht="12.75">
      <c r="E51" s="30"/>
      <c r="F51" s="30"/>
      <c r="G51" s="30"/>
      <c r="H51" s="30"/>
    </row>
    <row r="52" spans="2:8" ht="12.75">
      <c r="B52" s="40" t="s">
        <v>105</v>
      </c>
      <c r="C52" s="41"/>
      <c r="D52" s="41"/>
      <c r="E52" s="30"/>
      <c r="F52" s="30"/>
      <c r="G52" s="30"/>
      <c r="H52" s="30"/>
    </row>
    <row r="53" spans="3:8" s="34" customFormat="1" ht="12.75">
      <c r="C53" s="42" t="s">
        <v>109</v>
      </c>
      <c r="D53" s="43"/>
      <c r="G53" s="30"/>
      <c r="H53" s="30"/>
    </row>
    <row r="54" spans="4:8" ht="12.75">
      <c r="D54" s="32" t="s">
        <v>24</v>
      </c>
      <c r="E54" s="30">
        <v>2757.726191285109</v>
      </c>
      <c r="F54" s="30">
        <v>0</v>
      </c>
      <c r="G54" s="30">
        <v>143401.76194682566</v>
      </c>
      <c r="H54" s="30">
        <v>0</v>
      </c>
    </row>
    <row r="55" spans="4:8" ht="12.75">
      <c r="D55" s="32" t="s">
        <v>19</v>
      </c>
      <c r="E55" s="30">
        <v>872.919744957568</v>
      </c>
      <c r="F55" s="30">
        <v>243.737821046042</v>
      </c>
      <c r="G55" s="30">
        <v>45391.82673779353</v>
      </c>
      <c r="H55" s="30">
        <v>12674.366694394184</v>
      </c>
    </row>
    <row r="56" spans="4:8" ht="12.75">
      <c r="D56" s="32" t="s">
        <v>11</v>
      </c>
      <c r="E56" s="30">
        <v>1565.125005480279</v>
      </c>
      <c r="F56" s="30">
        <v>235.6566340063598</v>
      </c>
      <c r="G56" s="30">
        <v>81386.5002849745</v>
      </c>
      <c r="H56" s="30">
        <v>12254.144968330711</v>
      </c>
    </row>
    <row r="57" spans="4:8" ht="12.75">
      <c r="D57" s="32" t="s">
        <v>20</v>
      </c>
      <c r="E57" s="30">
        <v>1279.894427130924</v>
      </c>
      <c r="F57" s="30">
        <v>372.9205504256814</v>
      </c>
      <c r="G57" s="30">
        <v>66554.51021080805</v>
      </c>
      <c r="H57" s="30">
        <v>19391.868622135433</v>
      </c>
    </row>
    <row r="58" spans="4:8" ht="12.75">
      <c r="D58" s="32" t="s">
        <v>28</v>
      </c>
      <c r="E58" s="30">
        <v>1058.4585003222196</v>
      </c>
      <c r="F58" s="30">
        <v>518.8868685292185</v>
      </c>
      <c r="G58" s="30">
        <v>55039.84201675542</v>
      </c>
      <c r="H58" s="30">
        <v>26982.117163519364</v>
      </c>
    </row>
    <row r="59" spans="4:8" ht="12.75">
      <c r="D59" s="32" t="s">
        <v>26</v>
      </c>
      <c r="E59" s="30">
        <v>665.7842880681553</v>
      </c>
      <c r="F59" s="30">
        <v>367.78455540986187</v>
      </c>
      <c r="G59" s="30">
        <v>34620.78297954408</v>
      </c>
      <c r="H59" s="30">
        <v>19124.796881312817</v>
      </c>
    </row>
    <row r="60" spans="4:8" ht="12.75">
      <c r="D60" s="32" t="s">
        <v>14</v>
      </c>
      <c r="E60" s="30">
        <v>1203.17162944334</v>
      </c>
      <c r="F60" s="30">
        <v>457.9187607097051</v>
      </c>
      <c r="G60" s="30">
        <v>62564.924731053674</v>
      </c>
      <c r="H60" s="30">
        <v>23811.775556904664</v>
      </c>
    </row>
    <row r="61" spans="4:8" ht="12.75">
      <c r="D61" s="32" t="s">
        <v>12</v>
      </c>
      <c r="E61" s="30">
        <v>1372.3631455090547</v>
      </c>
      <c r="F61" s="30">
        <v>479.5218526649863</v>
      </c>
      <c r="G61" s="30">
        <v>71362.88356647085</v>
      </c>
      <c r="H61" s="30">
        <v>24935.136338579287</v>
      </c>
    </row>
    <row r="62" spans="4:8" ht="12.75">
      <c r="D62" s="32" t="s">
        <v>13</v>
      </c>
      <c r="E62" s="30">
        <v>1862.3798210351906</v>
      </c>
      <c r="F62" s="30">
        <v>1173.712333624052</v>
      </c>
      <c r="G62" s="30">
        <v>96843.7506938299</v>
      </c>
      <c r="H62" s="30">
        <v>61033.0413484507</v>
      </c>
    </row>
    <row r="63" spans="4:8" ht="12.75">
      <c r="D63" s="32" t="s">
        <v>18</v>
      </c>
      <c r="E63" s="30">
        <v>3896.6674520493366</v>
      </c>
      <c r="F63" s="30">
        <v>2457.5239845413744</v>
      </c>
      <c r="G63" s="30">
        <v>202626.7075065655</v>
      </c>
      <c r="H63" s="30">
        <v>127791.24719615147</v>
      </c>
    </row>
    <row r="64" spans="4:8" ht="12.75">
      <c r="D64" s="32" t="s">
        <v>9</v>
      </c>
      <c r="E64" s="30">
        <v>1215.5286727624245</v>
      </c>
      <c r="F64" s="30">
        <v>803.7660225405701</v>
      </c>
      <c r="G64" s="30">
        <v>63207.49098364608</v>
      </c>
      <c r="H64" s="30">
        <v>41795.83317210965</v>
      </c>
    </row>
    <row r="65" spans="4:8" ht="12.75">
      <c r="D65" s="32" t="s">
        <v>15</v>
      </c>
      <c r="E65" s="30">
        <v>1087.9826798762017</v>
      </c>
      <c r="F65" s="30">
        <v>695.2961287779857</v>
      </c>
      <c r="G65" s="30">
        <v>56575.09935356249</v>
      </c>
      <c r="H65" s="30">
        <v>36155.39869645525</v>
      </c>
    </row>
    <row r="66" spans="4:8" ht="12.75">
      <c r="D66" s="32" t="s">
        <v>16</v>
      </c>
      <c r="E66" s="30">
        <v>1705.7680433199685</v>
      </c>
      <c r="F66" s="30">
        <v>1408.1300958902432</v>
      </c>
      <c r="G66" s="30">
        <v>88699.93825263836</v>
      </c>
      <c r="H66" s="30">
        <v>73222.76498629265</v>
      </c>
    </row>
    <row r="67" spans="4:8" ht="12.75">
      <c r="D67" s="32" t="s">
        <v>23</v>
      </c>
      <c r="E67" s="30">
        <v>750.0709259932813</v>
      </c>
      <c r="F67" s="30">
        <v>650.4243407729997</v>
      </c>
      <c r="G67" s="30">
        <v>39003.688151650626</v>
      </c>
      <c r="H67" s="30">
        <v>33822.065720195984</v>
      </c>
    </row>
    <row r="68" spans="4:8" ht="12.75">
      <c r="D68" s="32" t="s">
        <v>25</v>
      </c>
      <c r="E68" s="30">
        <v>1072.0053262277095</v>
      </c>
      <c r="F68" s="30">
        <v>1143.9123981879573</v>
      </c>
      <c r="G68" s="30">
        <v>55744.27696384089</v>
      </c>
      <c r="H68" s="30">
        <v>59483.44470577378</v>
      </c>
    </row>
    <row r="69" spans="4:8" ht="12.75">
      <c r="D69" s="32" t="s">
        <v>27</v>
      </c>
      <c r="E69" s="30">
        <v>413.2135460667967</v>
      </c>
      <c r="F69" s="30">
        <v>430.5793864320908</v>
      </c>
      <c r="G69" s="30">
        <v>21487.10439547343</v>
      </c>
      <c r="H69" s="30">
        <v>22390.128094468724</v>
      </c>
    </row>
    <row r="70" spans="4:8" ht="12.75">
      <c r="D70" s="32" t="s">
        <v>22</v>
      </c>
      <c r="E70" s="30">
        <v>715.4120113194613</v>
      </c>
      <c r="F70" s="30">
        <v>1022.7827815234224</v>
      </c>
      <c r="G70" s="30">
        <v>37201.42458861199</v>
      </c>
      <c r="H70" s="30">
        <v>53184.70463921796</v>
      </c>
    </row>
    <row r="71" spans="4:8" ht="12.75">
      <c r="D71" s="32" t="s">
        <v>17</v>
      </c>
      <c r="E71" s="30">
        <v>694.0447107427764</v>
      </c>
      <c r="F71" s="30">
        <v>1443.3013710075204</v>
      </c>
      <c r="G71" s="30">
        <v>36090.32495862437</v>
      </c>
      <c r="H71" s="30">
        <v>75051.67129239107</v>
      </c>
    </row>
    <row r="72" spans="4:8" ht="12.75">
      <c r="D72" s="32" t="s">
        <v>21</v>
      </c>
      <c r="E72" s="30">
        <v>730.9939893741304</v>
      </c>
      <c r="F72" s="30">
        <v>1102.9259075596963</v>
      </c>
      <c r="G72" s="30">
        <v>38011.68744745478</v>
      </c>
      <c r="H72" s="30">
        <v>57352.1471931042</v>
      </c>
    </row>
    <row r="73" spans="4:8" ht="12.75">
      <c r="D73" s="32" t="s">
        <v>10</v>
      </c>
      <c r="E73" s="30">
        <v>0</v>
      </c>
      <c r="F73" s="30">
        <v>10237.654668998935</v>
      </c>
      <c r="G73" s="30">
        <v>0</v>
      </c>
      <c r="H73" s="30">
        <v>532358.0427879447</v>
      </c>
    </row>
    <row r="74" spans="5:8" ht="12.75">
      <c r="E74" s="30"/>
      <c r="F74" s="30"/>
      <c r="G74" s="30"/>
      <c r="H74" s="30"/>
    </row>
    <row r="75" spans="3:4" s="34" customFormat="1" ht="12.75">
      <c r="C75" s="42" t="s">
        <v>110</v>
      </c>
      <c r="D75" s="43"/>
    </row>
    <row r="76" spans="4:8" ht="12.75">
      <c r="D76" s="32" t="s">
        <v>10</v>
      </c>
      <c r="E76" s="30">
        <v>10189.178962087133</v>
      </c>
      <c r="F76" s="30">
        <v>0</v>
      </c>
      <c r="G76" s="30">
        <v>529837.3060285309</v>
      </c>
      <c r="H76" s="30">
        <v>0</v>
      </c>
    </row>
    <row r="77" spans="4:8" ht="12.75">
      <c r="D77" s="32" t="s">
        <v>21</v>
      </c>
      <c r="E77" s="30">
        <v>1277.808168873473</v>
      </c>
      <c r="F77" s="30">
        <v>658.7276183684551</v>
      </c>
      <c r="G77" s="30">
        <v>66446.0247814206</v>
      </c>
      <c r="H77" s="30">
        <v>34253.83615515966</v>
      </c>
    </row>
    <row r="78" spans="4:8" ht="12.75">
      <c r="D78" s="32" t="s">
        <v>17</v>
      </c>
      <c r="E78" s="30">
        <v>1613.0717056671895</v>
      </c>
      <c r="F78" s="30">
        <v>579.7557121998829</v>
      </c>
      <c r="G78" s="30">
        <v>83879.72869469385</v>
      </c>
      <c r="H78" s="30">
        <v>30147.29703439391</v>
      </c>
    </row>
    <row r="79" spans="4:8" ht="12.75">
      <c r="D79" s="32" t="s">
        <v>22</v>
      </c>
      <c r="E79" s="30">
        <v>878.1315889196686</v>
      </c>
      <c r="F79" s="30">
        <v>639.7767570025874</v>
      </c>
      <c r="G79" s="30">
        <v>45662.84262382277</v>
      </c>
      <c r="H79" s="30">
        <v>33268.39136413454</v>
      </c>
    </row>
    <row r="80" spans="4:8" ht="12.75">
      <c r="D80" s="32" t="s">
        <v>27</v>
      </c>
      <c r="E80" s="30">
        <v>418.78590144638844</v>
      </c>
      <c r="F80" s="30">
        <v>321.34966644913425</v>
      </c>
      <c r="G80" s="30">
        <v>21776.8668752122</v>
      </c>
      <c r="H80" s="30">
        <v>16710.18265535498</v>
      </c>
    </row>
    <row r="81" spans="4:8" ht="12.75">
      <c r="D81" s="32" t="s">
        <v>25</v>
      </c>
      <c r="E81" s="30">
        <v>1200.660824468028</v>
      </c>
      <c r="F81" s="30">
        <v>1115.13711487501</v>
      </c>
      <c r="G81" s="30">
        <v>62434.36287233746</v>
      </c>
      <c r="H81" s="30">
        <v>57987.129973500516</v>
      </c>
    </row>
    <row r="82" spans="4:8" ht="12.75">
      <c r="D82" s="32" t="s">
        <v>23</v>
      </c>
      <c r="E82" s="30">
        <v>679.5131433932911</v>
      </c>
      <c r="F82" s="30">
        <v>741.564682479389</v>
      </c>
      <c r="G82" s="30">
        <v>35334.68345645114</v>
      </c>
      <c r="H82" s="30">
        <v>38561.36348892823</v>
      </c>
    </row>
    <row r="83" spans="4:8" ht="12.75">
      <c r="D83" s="32" t="s">
        <v>16</v>
      </c>
      <c r="E83" s="30">
        <v>1321.7511885021645</v>
      </c>
      <c r="F83" s="30">
        <v>1828.0056733117597</v>
      </c>
      <c r="G83" s="30">
        <v>68731.06180211256</v>
      </c>
      <c r="H83" s="30">
        <v>95056.2950122115</v>
      </c>
    </row>
    <row r="84" spans="4:8" ht="12.75">
      <c r="D84" s="32" t="s">
        <v>15</v>
      </c>
      <c r="E84" s="30">
        <v>776.0737803497043</v>
      </c>
      <c r="F84" s="30">
        <v>1069.0490751619946</v>
      </c>
      <c r="G84" s="30">
        <v>40355.83657818462</v>
      </c>
      <c r="H84" s="30">
        <v>55590.55190842372</v>
      </c>
    </row>
    <row r="85" spans="4:8" ht="12.75">
      <c r="D85" s="32" t="s">
        <v>9</v>
      </c>
      <c r="E85" s="30">
        <v>833.2978857206516</v>
      </c>
      <c r="F85" s="30">
        <v>1116.1492587570392</v>
      </c>
      <c r="G85" s="30">
        <v>43331.490057473886</v>
      </c>
      <c r="H85" s="30">
        <v>58039.76145536604</v>
      </c>
    </row>
    <row r="86" spans="4:8" ht="12.75">
      <c r="D86" s="32" t="s">
        <v>18</v>
      </c>
      <c r="E86" s="30">
        <v>2290.159503337872</v>
      </c>
      <c r="F86" s="30">
        <v>4243.782797677983</v>
      </c>
      <c r="G86" s="30">
        <v>119088.29417356935</v>
      </c>
      <c r="H86" s="30">
        <v>220676.7054792551</v>
      </c>
    </row>
    <row r="87" spans="4:8" ht="12.75">
      <c r="D87" s="32" t="s">
        <v>13</v>
      </c>
      <c r="E87" s="30">
        <v>954.158784526699</v>
      </c>
      <c r="F87" s="30">
        <v>1858.1435045783062</v>
      </c>
      <c r="G87" s="30">
        <v>49616.25679538835</v>
      </c>
      <c r="H87" s="30">
        <v>96623.46223807192</v>
      </c>
    </row>
    <row r="88" spans="4:8" ht="12.75">
      <c r="D88" s="32" t="s">
        <v>12</v>
      </c>
      <c r="E88" s="30">
        <v>482.9967416025031</v>
      </c>
      <c r="F88" s="30">
        <v>1025.4464444464643</v>
      </c>
      <c r="G88" s="30">
        <v>25115.83056333016</v>
      </c>
      <c r="H88" s="30">
        <v>53323.215111216145</v>
      </c>
    </row>
    <row r="89" spans="4:8" ht="12.75">
      <c r="D89" s="32" t="s">
        <v>14</v>
      </c>
      <c r="E89" s="30">
        <v>524.5521380968764</v>
      </c>
      <c r="F89" s="30">
        <v>1093.6667309581208</v>
      </c>
      <c r="G89" s="30">
        <v>27276.711181037575</v>
      </c>
      <c r="H89" s="30">
        <v>56870.67000982228</v>
      </c>
    </row>
    <row r="90" spans="4:8" ht="12.75">
      <c r="D90" s="32" t="s">
        <v>26</v>
      </c>
      <c r="E90" s="30">
        <v>566.7321711124955</v>
      </c>
      <c r="F90" s="30">
        <v>539.1914474060865</v>
      </c>
      <c r="G90" s="30">
        <v>29470.072897849765</v>
      </c>
      <c r="H90" s="30">
        <v>28037.955265116496</v>
      </c>
    </row>
    <row r="91" spans="4:8" ht="12.75">
      <c r="D91" s="32" t="s">
        <v>28</v>
      </c>
      <c r="E91" s="30">
        <v>869.175887457918</v>
      </c>
      <c r="F91" s="30">
        <v>887.2228244211915</v>
      </c>
      <c r="G91" s="30">
        <v>45197.146147811734</v>
      </c>
      <c r="H91" s="30">
        <v>46135.586869901956</v>
      </c>
    </row>
    <row r="92" spans="4:8" ht="12.75">
      <c r="D92" s="32" t="s">
        <v>20</v>
      </c>
      <c r="E92" s="30">
        <v>388.2835766870662</v>
      </c>
      <c r="F92" s="30">
        <v>1093.351164411608</v>
      </c>
      <c r="G92" s="30">
        <v>20190.745987727445</v>
      </c>
      <c r="H92" s="30">
        <v>56854.26054940361</v>
      </c>
    </row>
    <row r="93" spans="4:8" ht="12.75">
      <c r="D93" s="32" t="s">
        <v>11</v>
      </c>
      <c r="E93" s="30">
        <v>386.6075303567458</v>
      </c>
      <c r="F93" s="30">
        <v>1457.4108531423165</v>
      </c>
      <c r="G93" s="30">
        <v>20103.591578550782</v>
      </c>
      <c r="H93" s="30">
        <v>75785.36436340045</v>
      </c>
    </row>
    <row r="94" spans="4:8" ht="12.75">
      <c r="D94" s="32" t="s">
        <v>30</v>
      </c>
      <c r="E94" s="30">
        <v>877.9335851824359</v>
      </c>
      <c r="F94" s="30">
        <v>1978.987202509036</v>
      </c>
      <c r="G94" s="30">
        <v>45652.54642948667</v>
      </c>
      <c r="H94" s="30">
        <v>102907.33453046987</v>
      </c>
    </row>
    <row r="95" spans="4:8" ht="12.75">
      <c r="D95" s="32" t="s">
        <v>29</v>
      </c>
      <c r="E95" s="30">
        <v>465.03628692205905</v>
      </c>
      <c r="F95" s="30">
        <v>962.9330746116569</v>
      </c>
      <c r="G95" s="30">
        <v>24181.886919947072</v>
      </c>
      <c r="H95" s="30">
        <v>50072.51987980616</v>
      </c>
    </row>
    <row r="96" spans="4:8" ht="12.75">
      <c r="D96" s="32" t="s">
        <v>24</v>
      </c>
      <c r="E96" s="30">
        <v>0</v>
      </c>
      <c r="F96" s="30">
        <v>2660.655998202261</v>
      </c>
      <c r="G96" s="30">
        <v>0</v>
      </c>
      <c r="H96" s="30">
        <v>138354.11190651756</v>
      </c>
    </row>
    <row r="97" spans="5:8" ht="12.75">
      <c r="E97" s="30"/>
      <c r="F97" s="30"/>
      <c r="G97" s="30"/>
      <c r="H97" s="30"/>
    </row>
    <row r="98" spans="5:8" ht="12.75">
      <c r="E98" s="30"/>
      <c r="F98" s="30"/>
      <c r="G98" s="30"/>
      <c r="H98" s="30"/>
    </row>
    <row r="99" spans="2:8" ht="12.75">
      <c r="B99" s="40" t="s">
        <v>106</v>
      </c>
      <c r="C99" s="41"/>
      <c r="D99" s="41"/>
      <c r="E99" s="30"/>
      <c r="F99" s="30"/>
      <c r="G99" s="30"/>
      <c r="H99" s="30"/>
    </row>
    <row r="100" spans="3:8" s="34" customFormat="1" ht="12.75">
      <c r="C100" s="42" t="s">
        <v>109</v>
      </c>
      <c r="D100" s="43"/>
      <c r="G100" s="30"/>
      <c r="H100" s="30"/>
    </row>
    <row r="101" spans="4:8" ht="12.75">
      <c r="D101" s="32" t="s">
        <v>24</v>
      </c>
      <c r="E101" s="30">
        <v>2994.783203793008</v>
      </c>
      <c r="F101" s="30">
        <v>0</v>
      </c>
      <c r="G101" s="30">
        <v>176692.20902378747</v>
      </c>
      <c r="H101" s="30">
        <v>0</v>
      </c>
    </row>
    <row r="102" spans="4:8" ht="12.75">
      <c r="D102" s="32" t="s">
        <v>19</v>
      </c>
      <c r="E102" s="30">
        <v>724.8363027135798</v>
      </c>
      <c r="F102" s="30">
        <v>162.9334660706719</v>
      </c>
      <c r="G102" s="30">
        <v>42765.34186010121</v>
      </c>
      <c r="H102" s="30">
        <v>9613.074498169643</v>
      </c>
    </row>
    <row r="103" spans="4:8" ht="12.75">
      <c r="D103" s="32" t="s">
        <v>11</v>
      </c>
      <c r="E103" s="30">
        <v>1514.1477140419895</v>
      </c>
      <c r="F103" s="30">
        <v>228.41774846787857</v>
      </c>
      <c r="G103" s="30">
        <v>89334.71512847739</v>
      </c>
      <c r="H103" s="30">
        <v>13476.647159604836</v>
      </c>
    </row>
    <row r="104" spans="4:8" ht="12.75">
      <c r="D104" s="32" t="s">
        <v>20</v>
      </c>
      <c r="E104" s="30">
        <v>1124.248422136615</v>
      </c>
      <c r="F104" s="30">
        <v>363.41658611715206</v>
      </c>
      <c r="G104" s="30">
        <v>66330.65690606029</v>
      </c>
      <c r="H104" s="30">
        <v>21441.578580911973</v>
      </c>
    </row>
    <row r="105" spans="4:8" ht="12.75">
      <c r="D105" s="32" t="s">
        <v>28</v>
      </c>
      <c r="E105" s="30">
        <v>874.6616871604444</v>
      </c>
      <c r="F105" s="30">
        <v>479.41244238870325</v>
      </c>
      <c r="G105" s="30">
        <v>51605.03954246622</v>
      </c>
      <c r="H105" s="30">
        <v>28285.33410093349</v>
      </c>
    </row>
    <row r="106" spans="4:8" ht="12.75">
      <c r="D106" s="32" t="s">
        <v>26</v>
      </c>
      <c r="E106" s="30">
        <v>566.9470079931957</v>
      </c>
      <c r="F106" s="30">
        <v>236.01510471223656</v>
      </c>
      <c r="G106" s="30">
        <v>33449.87347159855</v>
      </c>
      <c r="H106" s="30">
        <v>13924.891178021957</v>
      </c>
    </row>
    <row r="107" spans="4:8" ht="12.75">
      <c r="D107" s="32" t="s">
        <v>14</v>
      </c>
      <c r="E107" s="30">
        <v>849.450598079735</v>
      </c>
      <c r="F107" s="30">
        <v>500.172879449613</v>
      </c>
      <c r="G107" s="30">
        <v>50117.585286704365</v>
      </c>
      <c r="H107" s="30">
        <v>29510.199887527167</v>
      </c>
    </row>
    <row r="108" spans="4:8" ht="12.75">
      <c r="D108" s="32" t="s">
        <v>12</v>
      </c>
      <c r="E108" s="30">
        <v>1030.1505234774654</v>
      </c>
      <c r="F108" s="30">
        <v>354.8506470577639</v>
      </c>
      <c r="G108" s="30">
        <v>60778.88088517046</v>
      </c>
      <c r="H108" s="30">
        <v>20936.18817640807</v>
      </c>
    </row>
    <row r="109" spans="4:8" ht="12.75">
      <c r="D109" s="32" t="s">
        <v>13</v>
      </c>
      <c r="E109" s="30">
        <v>1607.2117276279528</v>
      </c>
      <c r="F109" s="30">
        <v>835.5710678594535</v>
      </c>
      <c r="G109" s="30">
        <v>94825.49193004922</v>
      </c>
      <c r="H109" s="30">
        <v>49298.693003707755</v>
      </c>
    </row>
    <row r="110" spans="4:8" ht="12.75">
      <c r="D110" s="32" t="s">
        <v>18</v>
      </c>
      <c r="E110" s="30">
        <v>3625.350607380164</v>
      </c>
      <c r="F110" s="30">
        <v>2191.022894075531</v>
      </c>
      <c r="G110" s="30">
        <v>213895.68583542967</v>
      </c>
      <c r="H110" s="30">
        <v>129270.35075045633</v>
      </c>
    </row>
    <row r="111" spans="4:8" ht="12.75">
      <c r="D111" s="32" t="s">
        <v>9</v>
      </c>
      <c r="E111" s="30">
        <v>983.5171844232362</v>
      </c>
      <c r="F111" s="30">
        <v>785.9079722037071</v>
      </c>
      <c r="G111" s="30">
        <v>58027.51388097094</v>
      </c>
      <c r="H111" s="30">
        <v>46368.57036001872</v>
      </c>
    </row>
    <row r="112" spans="4:8" ht="12.75">
      <c r="D112" s="32" t="s">
        <v>15</v>
      </c>
      <c r="E112" s="30">
        <v>884.7359410121541</v>
      </c>
      <c r="F112" s="30">
        <v>620.9026721764849</v>
      </c>
      <c r="G112" s="30">
        <v>52199.42051971709</v>
      </c>
      <c r="H112" s="30">
        <v>36633.25765841261</v>
      </c>
    </row>
    <row r="113" spans="4:8" ht="12.75">
      <c r="D113" s="32" t="s">
        <v>16</v>
      </c>
      <c r="E113" s="30">
        <v>1530.887719260506</v>
      </c>
      <c r="F113" s="30">
        <v>1378.534828013873</v>
      </c>
      <c r="G113" s="30">
        <v>90322.37543636985</v>
      </c>
      <c r="H113" s="30">
        <v>81333.5548528185</v>
      </c>
    </row>
    <row r="114" spans="4:8" ht="12.75">
      <c r="D114" s="32" t="s">
        <v>23</v>
      </c>
      <c r="E114" s="30">
        <v>620.0365357028592</v>
      </c>
      <c r="F114" s="30">
        <v>544.5576478603246</v>
      </c>
      <c r="G114" s="30">
        <v>36582.15560646869</v>
      </c>
      <c r="H114" s="30">
        <v>32128.90122375915</v>
      </c>
    </row>
    <row r="115" spans="4:8" ht="12.75">
      <c r="D115" s="32" t="s">
        <v>25</v>
      </c>
      <c r="E115" s="30">
        <v>989.9984067967057</v>
      </c>
      <c r="F115" s="30">
        <v>1319.5973554054056</v>
      </c>
      <c r="G115" s="30">
        <v>58409.906001005635</v>
      </c>
      <c r="H115" s="30">
        <v>77856.24396891893</v>
      </c>
    </row>
    <row r="116" spans="4:8" ht="12.75">
      <c r="D116" s="32" t="s">
        <v>27</v>
      </c>
      <c r="E116" s="30">
        <v>210.7036041712513</v>
      </c>
      <c r="F116" s="30">
        <v>225.98071663244247</v>
      </c>
      <c r="G116" s="30">
        <v>12431.512646103827</v>
      </c>
      <c r="H116" s="30">
        <v>13332.862281314105</v>
      </c>
    </row>
    <row r="117" spans="4:8" ht="12.75">
      <c r="D117" s="32" t="s">
        <v>22</v>
      </c>
      <c r="E117" s="30">
        <v>618.0392712161986</v>
      </c>
      <c r="F117" s="30">
        <v>767.5655940216193</v>
      </c>
      <c r="G117" s="30">
        <v>36464.31700175571</v>
      </c>
      <c r="H117" s="30">
        <v>45286.37004727554</v>
      </c>
    </row>
    <row r="118" spans="4:8" ht="12.75">
      <c r="D118" s="32" t="s">
        <v>17</v>
      </c>
      <c r="E118" s="30">
        <v>602.1873532941327</v>
      </c>
      <c r="F118" s="30">
        <v>1202.2362814051364</v>
      </c>
      <c r="G118" s="30">
        <v>35529.053844353824</v>
      </c>
      <c r="H118" s="30">
        <v>70931.94060290305</v>
      </c>
    </row>
    <row r="119" spans="4:8" ht="12.75">
      <c r="D119" s="32" t="s">
        <v>21</v>
      </c>
      <c r="E119" s="30">
        <v>671.6868987470552</v>
      </c>
      <c r="F119" s="30">
        <v>1019.6987842679189</v>
      </c>
      <c r="G119" s="30">
        <v>39629.52702607626</v>
      </c>
      <c r="H119" s="30">
        <v>60162.22827180722</v>
      </c>
    </row>
    <row r="120" spans="4:8" ht="12.75">
      <c r="D120" s="32" t="s">
        <v>10</v>
      </c>
      <c r="E120" s="30">
        <v>0</v>
      </c>
      <c r="F120" s="30">
        <v>9096.600026647062</v>
      </c>
      <c r="G120" s="30">
        <v>0</v>
      </c>
      <c r="H120" s="30">
        <v>536699.4015721766</v>
      </c>
    </row>
    <row r="121" spans="5:8" ht="12.75">
      <c r="E121" s="30"/>
      <c r="F121" s="30"/>
      <c r="G121" s="30"/>
      <c r="H121" s="30"/>
    </row>
    <row r="122" spans="3:4" s="34" customFormat="1" ht="12.75">
      <c r="C122" s="42" t="s">
        <v>110</v>
      </c>
      <c r="D122" s="43"/>
    </row>
    <row r="123" spans="4:8" ht="12.75">
      <c r="D123" s="32" t="s">
        <v>10</v>
      </c>
      <c r="E123" s="30">
        <v>8256.1696494768</v>
      </c>
      <c r="F123" s="30">
        <v>0</v>
      </c>
      <c r="G123" s="30">
        <v>487114.0093191312</v>
      </c>
      <c r="H123" s="30">
        <v>0</v>
      </c>
    </row>
    <row r="124" spans="4:8" ht="12.75">
      <c r="D124" s="32" t="s">
        <v>21</v>
      </c>
      <c r="E124" s="30">
        <v>872.3220230648515</v>
      </c>
      <c r="F124" s="30">
        <v>433.1291504850915</v>
      </c>
      <c r="G124" s="30">
        <v>51466.99936082624</v>
      </c>
      <c r="H124" s="30">
        <v>25554.619878620397</v>
      </c>
    </row>
    <row r="125" spans="4:8" ht="12.75">
      <c r="D125" s="32" t="s">
        <v>17</v>
      </c>
      <c r="E125" s="30">
        <v>1226.547175092026</v>
      </c>
      <c r="F125" s="30">
        <v>431.46386144838766</v>
      </c>
      <c r="G125" s="30">
        <v>72366.28333042953</v>
      </c>
      <c r="H125" s="30">
        <v>25456.367825454872</v>
      </c>
    </row>
    <row r="126" spans="4:8" ht="12.75">
      <c r="D126" s="32" t="s">
        <v>22</v>
      </c>
      <c r="E126" s="30">
        <v>617.3892138965587</v>
      </c>
      <c r="F126" s="30">
        <v>549.1805617889614</v>
      </c>
      <c r="G126" s="30">
        <v>36425.96361989696</v>
      </c>
      <c r="H126" s="30">
        <v>32401.653145548724</v>
      </c>
    </row>
    <row r="127" spans="4:8" ht="12.75">
      <c r="D127" s="32" t="s">
        <v>27</v>
      </c>
      <c r="E127" s="30">
        <v>215.06397526050682</v>
      </c>
      <c r="F127" s="30">
        <v>164.57063371834235</v>
      </c>
      <c r="G127" s="30">
        <v>12688.774540369903</v>
      </c>
      <c r="H127" s="30">
        <v>9709.667389382199</v>
      </c>
    </row>
    <row r="128" spans="4:8" ht="12.75">
      <c r="D128" s="32" t="s">
        <v>25</v>
      </c>
      <c r="E128" s="30">
        <v>995.4720480111894</v>
      </c>
      <c r="F128" s="30">
        <v>868.0383326242155</v>
      </c>
      <c r="G128" s="30">
        <v>58732.85083266017</v>
      </c>
      <c r="H128" s="30">
        <v>51214.261624828716</v>
      </c>
    </row>
    <row r="129" spans="4:8" ht="12.75">
      <c r="D129" s="32" t="s">
        <v>23</v>
      </c>
      <c r="E129" s="30">
        <v>493.8144730227821</v>
      </c>
      <c r="F129" s="30">
        <v>415.32108815340035</v>
      </c>
      <c r="G129" s="30">
        <v>29135.053908344144</v>
      </c>
      <c r="H129" s="30">
        <v>24503.94420105062</v>
      </c>
    </row>
    <row r="130" spans="4:8" ht="12.75">
      <c r="D130" s="32" t="s">
        <v>16</v>
      </c>
      <c r="E130" s="30">
        <v>1069.1443175616682</v>
      </c>
      <c r="F130" s="30">
        <v>1389.5230763408151</v>
      </c>
      <c r="G130" s="30">
        <v>63079.51473613842</v>
      </c>
      <c r="H130" s="30">
        <v>81981.86150410809</v>
      </c>
    </row>
    <row r="131" spans="4:8" ht="12.75">
      <c r="D131" s="32" t="s">
        <v>15</v>
      </c>
      <c r="E131" s="30">
        <v>582.5030855680135</v>
      </c>
      <c r="F131" s="30">
        <v>775.486978653454</v>
      </c>
      <c r="G131" s="30">
        <v>34367.6820485128</v>
      </c>
      <c r="H131" s="30">
        <v>45753.73174055378</v>
      </c>
    </row>
    <row r="132" spans="4:8" ht="12.75">
      <c r="D132" s="32" t="s">
        <v>9</v>
      </c>
      <c r="E132" s="30">
        <v>615.0564270647498</v>
      </c>
      <c r="F132" s="30">
        <v>817.6020265561766</v>
      </c>
      <c r="G132" s="30">
        <v>36288.32919682023</v>
      </c>
      <c r="H132" s="30">
        <v>48238.51956681442</v>
      </c>
    </row>
    <row r="133" spans="4:8" ht="12.75">
      <c r="D133" s="32" t="s">
        <v>18</v>
      </c>
      <c r="E133" s="30">
        <v>2007.9709072056569</v>
      </c>
      <c r="F133" s="30">
        <v>3290.062990898287</v>
      </c>
      <c r="G133" s="30">
        <v>118470.28352513375</v>
      </c>
      <c r="H133" s="30">
        <v>194113.7164629989</v>
      </c>
    </row>
    <row r="134" spans="4:8" ht="12.75">
      <c r="D134" s="32" t="s">
        <v>13</v>
      </c>
      <c r="E134" s="30">
        <v>648.6802354561527</v>
      </c>
      <c r="F134" s="30">
        <v>1426.4953824175154</v>
      </c>
      <c r="G134" s="30">
        <v>38272.13389191301</v>
      </c>
      <c r="H134" s="30">
        <v>84163.22756263342</v>
      </c>
    </row>
    <row r="135" spans="4:8" ht="12.75">
      <c r="D135" s="32" t="s">
        <v>12</v>
      </c>
      <c r="E135" s="30">
        <v>423.9428312297126</v>
      </c>
      <c r="F135" s="30">
        <v>803.6462358638036</v>
      </c>
      <c r="G135" s="30">
        <v>25012.627042553046</v>
      </c>
      <c r="H135" s="30">
        <v>47415.12791596441</v>
      </c>
    </row>
    <row r="136" spans="4:8" ht="12.75">
      <c r="D136" s="32" t="s">
        <v>14</v>
      </c>
      <c r="E136" s="30">
        <v>478.5098606746764</v>
      </c>
      <c r="F136" s="30">
        <v>786.5773863185334</v>
      </c>
      <c r="G136" s="30">
        <v>28232.081779805907</v>
      </c>
      <c r="H136" s="30">
        <v>46408.06579279347</v>
      </c>
    </row>
    <row r="137" spans="4:8" ht="12.75">
      <c r="D137" s="32" t="s">
        <v>26</v>
      </c>
      <c r="E137" s="30">
        <v>376.37394364714527</v>
      </c>
      <c r="F137" s="30">
        <v>373.2347588976947</v>
      </c>
      <c r="G137" s="30">
        <v>22206.062675181573</v>
      </c>
      <c r="H137" s="30">
        <v>22020.850774963987</v>
      </c>
    </row>
    <row r="138" spans="4:8" ht="12.75">
      <c r="D138" s="32" t="s">
        <v>28</v>
      </c>
      <c r="E138" s="30">
        <v>823.472820085588</v>
      </c>
      <c r="F138" s="30">
        <v>713.961099034804</v>
      </c>
      <c r="G138" s="30">
        <v>48584.89638504969</v>
      </c>
      <c r="H138" s="30">
        <v>42123.704843053434</v>
      </c>
    </row>
    <row r="139" spans="4:8" ht="12.75">
      <c r="D139" s="32" t="s">
        <v>20</v>
      </c>
      <c r="E139" s="30">
        <v>373.3704657189724</v>
      </c>
      <c r="F139" s="30">
        <v>894.426819827575</v>
      </c>
      <c r="G139" s="30">
        <v>22028.857477419373</v>
      </c>
      <c r="H139" s="30">
        <v>52771.18236982692</v>
      </c>
    </row>
    <row r="140" spans="4:8" ht="12.75">
      <c r="D140" s="32" t="s">
        <v>11</v>
      </c>
      <c r="E140" s="30">
        <v>345.0134001897158</v>
      </c>
      <c r="F140" s="30">
        <v>1210.4791492099223</v>
      </c>
      <c r="G140" s="30">
        <v>20355.79061119323</v>
      </c>
      <c r="H140" s="30">
        <v>71418.26980338541</v>
      </c>
    </row>
    <row r="141" spans="4:8" ht="12.75">
      <c r="D141" s="32" t="s">
        <v>30</v>
      </c>
      <c r="E141" s="30">
        <v>955.7661856660819</v>
      </c>
      <c r="F141" s="30">
        <v>1931.9878409965074</v>
      </c>
      <c r="G141" s="30">
        <v>56390.20495429883</v>
      </c>
      <c r="H141" s="30">
        <v>113987.28261879394</v>
      </c>
    </row>
    <row r="142" spans="4:8" ht="12.75">
      <c r="D142" s="32" t="s">
        <v>29</v>
      </c>
      <c r="E142" s="30">
        <v>474.4251415612235</v>
      </c>
      <c r="F142" s="30">
        <v>986.8535839945183</v>
      </c>
      <c r="G142" s="30">
        <v>27991.083352112186</v>
      </c>
      <c r="H142" s="30">
        <v>58224.36145567658</v>
      </c>
    </row>
    <row r="143" spans="4:8" ht="12.75">
      <c r="D143" s="32" t="s">
        <v>24</v>
      </c>
      <c r="E143" s="30">
        <v>0</v>
      </c>
      <c r="F143" s="30">
        <v>3017.6893122249016</v>
      </c>
      <c r="G143" s="30">
        <v>0</v>
      </c>
      <c r="H143" s="30">
        <v>178043.6694212692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10"/>
  <sheetViews>
    <sheetView workbookViewId="0" topLeftCell="A1">
      <pane ySplit="2" topLeftCell="BM3" activePane="bottomLeft" state="frozen"/>
      <selection pane="topLeft" activeCell="A1" sqref="A1"/>
      <selection pane="bottomLeft" activeCell="G18" sqref="G18"/>
    </sheetView>
  </sheetViews>
  <sheetFormatPr defaultColWidth="9.140625" defaultRowHeight="12.75"/>
  <cols>
    <col min="1" max="1" width="3.8515625" style="4" bestFit="1" customWidth="1"/>
    <col min="2" max="2" width="7.00390625" style="4" bestFit="1" customWidth="1"/>
    <col min="3" max="3" width="6.140625" style="4" bestFit="1" customWidth="1"/>
    <col min="4" max="4" width="2.8515625" style="4" bestFit="1" customWidth="1"/>
    <col min="5" max="5" width="27.8515625" style="3" bestFit="1" customWidth="1"/>
    <col min="6" max="6" width="7.7109375" style="8" bestFit="1" customWidth="1"/>
    <col min="7" max="7" width="7.421875" style="8" bestFit="1" customWidth="1"/>
    <col min="8" max="8" width="7.7109375" style="3" bestFit="1" customWidth="1"/>
    <col min="9" max="9" width="7.421875" style="3" bestFit="1" customWidth="1"/>
    <col min="10" max="10" width="7.7109375" style="3" bestFit="1" customWidth="1"/>
    <col min="11" max="11" width="7.421875" style="3" bestFit="1" customWidth="1"/>
    <col min="12" max="13" width="7.8515625" style="3" bestFit="1" customWidth="1"/>
    <col min="14" max="14" width="8.28125" style="3" customWidth="1"/>
    <col min="15" max="15" width="7.7109375" style="3" customWidth="1"/>
    <col min="16" max="16" width="7.8515625" style="3" customWidth="1"/>
    <col min="17" max="16384" width="9.140625" style="3" customWidth="1"/>
  </cols>
  <sheetData>
    <row r="1" spans="6:13" ht="10.5">
      <c r="F1" s="62" t="s">
        <v>96</v>
      </c>
      <c r="G1" s="63"/>
      <c r="H1" s="64" t="s">
        <v>97</v>
      </c>
      <c r="I1" s="65"/>
      <c r="J1" s="66" t="s">
        <v>98</v>
      </c>
      <c r="K1" s="67"/>
      <c r="L1" s="68" t="s">
        <v>98</v>
      </c>
      <c r="M1" s="69"/>
    </row>
    <row r="2" spans="1:16" ht="10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6" t="s">
        <v>5</v>
      </c>
      <c r="G2" s="26" t="s">
        <v>6</v>
      </c>
      <c r="H2" s="27" t="s">
        <v>5</v>
      </c>
      <c r="I2" s="27" t="s">
        <v>6</v>
      </c>
      <c r="J2" s="27" t="s">
        <v>5</v>
      </c>
      <c r="K2" s="27" t="s">
        <v>6</v>
      </c>
      <c r="L2" s="27" t="s">
        <v>5</v>
      </c>
      <c r="M2" s="27" t="s">
        <v>6</v>
      </c>
      <c r="N2" s="3" t="s">
        <v>93</v>
      </c>
      <c r="O2" s="3" t="s">
        <v>94</v>
      </c>
      <c r="P2" s="3" t="s">
        <v>95</v>
      </c>
    </row>
    <row r="3" spans="1:16" ht="10.5">
      <c r="A3" s="1">
        <v>801</v>
      </c>
      <c r="B3" s="1" t="s">
        <v>7</v>
      </c>
      <c r="C3" s="1" t="s">
        <v>8</v>
      </c>
      <c r="D3" s="1">
        <v>1</v>
      </c>
      <c r="E3" s="2" t="s">
        <v>24</v>
      </c>
      <c r="F3" s="8">
        <v>3062.0919548483457</v>
      </c>
      <c r="G3" s="8">
        <v>0</v>
      </c>
      <c r="H3" s="18">
        <f aca="true" t="shared" si="0" ref="H3:H22">F3/F$48</f>
        <v>0.03989956133898685</v>
      </c>
      <c r="I3" s="18">
        <f aca="true" t="shared" si="1" ref="I3:I22">G3/G$48</f>
        <v>0</v>
      </c>
      <c r="J3" s="19">
        <f>H3*J$48</f>
        <v>3014.96277897009</v>
      </c>
      <c r="K3" s="19">
        <f>I3*K$48</f>
        <v>0</v>
      </c>
      <c r="L3" s="25">
        <f>J3*N$3</f>
        <v>768815.5086373729</v>
      </c>
      <c r="M3" s="25">
        <f>K3*N$3</f>
        <v>0</v>
      </c>
      <c r="N3" s="4">
        <v>255</v>
      </c>
      <c r="O3" s="4">
        <v>52</v>
      </c>
      <c r="P3" s="4">
        <v>59</v>
      </c>
    </row>
    <row r="4" spans="1:13" ht="10.5">
      <c r="A4" s="1">
        <v>801</v>
      </c>
      <c r="B4" s="1" t="s">
        <v>7</v>
      </c>
      <c r="C4" s="1" t="s">
        <v>8</v>
      </c>
      <c r="D4" s="1">
        <v>1</v>
      </c>
      <c r="E4" s="2" t="s">
        <v>19</v>
      </c>
      <c r="F4" s="8">
        <v>1064.194329474954</v>
      </c>
      <c r="G4" s="8">
        <v>244.83677439970128</v>
      </c>
      <c r="H4" s="18">
        <f t="shared" si="0"/>
        <v>0.013866626982987141</v>
      </c>
      <c r="I4" s="18">
        <f t="shared" si="1"/>
        <v>0.00322279234562454</v>
      </c>
      <c r="J4" s="19">
        <f aca="true" t="shared" si="2" ref="J4:J22">H4*J$48</f>
        <v>1047.8151343162144</v>
      </c>
      <c r="K4" s="19">
        <f aca="true" t="shared" si="3" ref="K4:K22">I4*K$48</f>
        <v>241.06845013893627</v>
      </c>
      <c r="L4" s="25">
        <f aca="true" t="shared" si="4" ref="L4:L22">J4*N$3</f>
        <v>267192.8592506347</v>
      </c>
      <c r="M4" s="25">
        <f aca="true" t="shared" si="5" ref="M4:M22">K4*N$3</f>
        <v>61472.45478542875</v>
      </c>
    </row>
    <row r="5" spans="1:13" ht="10.5">
      <c r="A5" s="1">
        <v>801</v>
      </c>
      <c r="B5" s="1" t="s">
        <v>7</v>
      </c>
      <c r="C5" s="1" t="s">
        <v>8</v>
      </c>
      <c r="D5" s="1">
        <v>1</v>
      </c>
      <c r="E5" s="2" t="s">
        <v>11</v>
      </c>
      <c r="F5" s="8">
        <v>1943.08327181947</v>
      </c>
      <c r="G5" s="8">
        <v>307.32647699094287</v>
      </c>
      <c r="H5" s="18">
        <f t="shared" si="0"/>
        <v>0.025318694322019438</v>
      </c>
      <c r="I5" s="18">
        <f t="shared" si="1"/>
        <v>0.004045345802658048</v>
      </c>
      <c r="J5" s="19">
        <f t="shared" si="2"/>
        <v>1913.1769480989558</v>
      </c>
      <c r="K5" s="19">
        <f t="shared" si="3"/>
        <v>302.59636313423204</v>
      </c>
      <c r="L5" s="25">
        <f t="shared" si="4"/>
        <v>487860.12176523375</v>
      </c>
      <c r="M5" s="25">
        <f t="shared" si="5"/>
        <v>77162.07259922917</v>
      </c>
    </row>
    <row r="6" spans="1:13" ht="10.5">
      <c r="A6" s="1">
        <v>801</v>
      </c>
      <c r="B6" s="1" t="s">
        <v>7</v>
      </c>
      <c r="C6" s="1" t="s">
        <v>8</v>
      </c>
      <c r="D6" s="1">
        <v>1</v>
      </c>
      <c r="E6" s="2" t="s">
        <v>20</v>
      </c>
      <c r="F6" s="8">
        <v>1648.8073404947916</v>
      </c>
      <c r="G6" s="8">
        <v>417.4026985916437</v>
      </c>
      <c r="H6" s="18">
        <f t="shared" si="0"/>
        <v>0.021484230581018556</v>
      </c>
      <c r="I6" s="18">
        <f t="shared" si="1"/>
        <v>0.005494281753067474</v>
      </c>
      <c r="J6" s="19">
        <f t="shared" si="2"/>
        <v>1623.4302674723758</v>
      </c>
      <c r="K6" s="19">
        <f t="shared" si="3"/>
        <v>410.9783829655774</v>
      </c>
      <c r="L6" s="25">
        <f t="shared" si="4"/>
        <v>413974.7182054558</v>
      </c>
      <c r="M6" s="25">
        <f t="shared" si="5"/>
        <v>104799.48765622223</v>
      </c>
    </row>
    <row r="7" spans="1:13" ht="10.5">
      <c r="A7" s="1">
        <v>801</v>
      </c>
      <c r="B7" s="1" t="s">
        <v>7</v>
      </c>
      <c r="C7" s="1" t="s">
        <v>8</v>
      </c>
      <c r="D7" s="1">
        <v>1</v>
      </c>
      <c r="E7" s="2" t="s">
        <v>28</v>
      </c>
      <c r="F7" s="8">
        <v>2703.4785648719935</v>
      </c>
      <c r="G7" s="8">
        <v>640.5639394722733</v>
      </c>
      <c r="H7" s="18">
        <f t="shared" si="0"/>
        <v>0.03522676993973179</v>
      </c>
      <c r="I7" s="18">
        <f t="shared" si="1"/>
        <v>0.008431758530048917</v>
      </c>
      <c r="J7" s="19">
        <f t="shared" si="2"/>
        <v>2661.868868414247</v>
      </c>
      <c r="K7" s="19">
        <f t="shared" si="3"/>
        <v>630.7049113928398</v>
      </c>
      <c r="L7" s="25">
        <f t="shared" si="4"/>
        <v>678776.5614456331</v>
      </c>
      <c r="M7" s="25">
        <f t="shared" si="5"/>
        <v>160829.75240517413</v>
      </c>
    </row>
    <row r="8" spans="1:13" ht="10.5">
      <c r="A8" s="1">
        <v>801</v>
      </c>
      <c r="B8" s="1" t="s">
        <v>7</v>
      </c>
      <c r="C8" s="1" t="s">
        <v>8</v>
      </c>
      <c r="D8" s="1">
        <v>1</v>
      </c>
      <c r="E8" s="2" t="s">
        <v>26</v>
      </c>
      <c r="F8" s="8">
        <v>1045.270854396446</v>
      </c>
      <c r="G8" s="8">
        <v>353.2309004839729</v>
      </c>
      <c r="H8" s="18">
        <f t="shared" si="0"/>
        <v>0.013620050993181797</v>
      </c>
      <c r="I8" s="18">
        <f t="shared" si="1"/>
        <v>0.004649586832325138</v>
      </c>
      <c r="J8" s="19">
        <f t="shared" si="2"/>
        <v>1029.1829136475524</v>
      </c>
      <c r="K8" s="19">
        <f t="shared" si="3"/>
        <v>347.7942638708284</v>
      </c>
      <c r="L8" s="25">
        <f t="shared" si="4"/>
        <v>262441.64298012585</v>
      </c>
      <c r="M8" s="25">
        <f t="shared" si="5"/>
        <v>88687.53728706123</v>
      </c>
    </row>
    <row r="9" spans="1:13" ht="10.5">
      <c r="A9" s="1">
        <v>801</v>
      </c>
      <c r="B9" s="1" t="s">
        <v>7</v>
      </c>
      <c r="C9" s="1" t="s">
        <v>8</v>
      </c>
      <c r="D9" s="1">
        <v>1</v>
      </c>
      <c r="E9" s="2" t="s">
        <v>14</v>
      </c>
      <c r="F9" s="8">
        <v>2178.0012135225184</v>
      </c>
      <c r="G9" s="8">
        <v>804.1414487352558</v>
      </c>
      <c r="H9" s="18">
        <f t="shared" si="0"/>
        <v>0.028379713704461053</v>
      </c>
      <c r="I9" s="18">
        <f t="shared" si="1"/>
        <v>0.010584933215761943</v>
      </c>
      <c r="J9" s="19">
        <f t="shared" si="2"/>
        <v>2144.479227975144</v>
      </c>
      <c r="K9" s="19">
        <f t="shared" si="3"/>
        <v>791.7647715069862</v>
      </c>
      <c r="L9" s="25">
        <f t="shared" si="4"/>
        <v>546842.2031336618</v>
      </c>
      <c r="M9" s="25">
        <f t="shared" si="5"/>
        <v>201900.0167342815</v>
      </c>
    </row>
    <row r="10" spans="1:13" ht="10.5">
      <c r="A10" s="1">
        <v>801</v>
      </c>
      <c r="B10" s="1" t="s">
        <v>7</v>
      </c>
      <c r="C10" s="1" t="s">
        <v>8</v>
      </c>
      <c r="D10" s="1">
        <v>1</v>
      </c>
      <c r="E10" s="2" t="s">
        <v>12</v>
      </c>
      <c r="F10" s="8">
        <v>2299.287060546875</v>
      </c>
      <c r="G10" s="8">
        <v>902.8161670161229</v>
      </c>
      <c r="H10" s="18">
        <f t="shared" si="0"/>
        <v>0.029960088221051614</v>
      </c>
      <c r="I10" s="18">
        <f t="shared" si="1"/>
        <v>0.011883790903958247</v>
      </c>
      <c r="J10" s="19">
        <f t="shared" si="2"/>
        <v>2263.8983439867684</v>
      </c>
      <c r="K10" s="19">
        <f t="shared" si="3"/>
        <v>888.9207704870716</v>
      </c>
      <c r="L10" s="25">
        <f t="shared" si="4"/>
        <v>577294.077716626</v>
      </c>
      <c r="M10" s="25">
        <f t="shared" si="5"/>
        <v>226674.79647420326</v>
      </c>
    </row>
    <row r="11" spans="1:13" ht="10.5">
      <c r="A11" s="1">
        <v>801</v>
      </c>
      <c r="B11" s="1" t="s">
        <v>7</v>
      </c>
      <c r="C11" s="1" t="s">
        <v>8</v>
      </c>
      <c r="D11" s="1">
        <v>1</v>
      </c>
      <c r="E11" s="2" t="s">
        <v>13</v>
      </c>
      <c r="F11" s="8">
        <v>2857.792144655714</v>
      </c>
      <c r="G11" s="8">
        <v>1398.7441092996037</v>
      </c>
      <c r="H11" s="18">
        <f t="shared" si="0"/>
        <v>0.03723750124134096</v>
      </c>
      <c r="I11" s="18">
        <f t="shared" si="1"/>
        <v>0.018411702326951086</v>
      </c>
      <c r="J11" s="19">
        <f t="shared" si="2"/>
        <v>2813.8073817567015</v>
      </c>
      <c r="K11" s="19">
        <f t="shared" si="3"/>
        <v>1377.2158018196542</v>
      </c>
      <c r="L11" s="25">
        <f t="shared" si="4"/>
        <v>717520.8823479589</v>
      </c>
      <c r="M11" s="25">
        <f t="shared" si="5"/>
        <v>351190.02946401184</v>
      </c>
    </row>
    <row r="12" spans="1:13" ht="10.5">
      <c r="A12" s="1">
        <v>801</v>
      </c>
      <c r="B12" s="1" t="s">
        <v>7</v>
      </c>
      <c r="C12" s="1" t="s">
        <v>8</v>
      </c>
      <c r="D12" s="1">
        <v>1</v>
      </c>
      <c r="E12" s="2" t="s">
        <v>18</v>
      </c>
      <c r="F12" s="8">
        <v>6160.77723460478</v>
      </c>
      <c r="G12" s="8">
        <v>4007.3552581188724</v>
      </c>
      <c r="H12" s="18">
        <f t="shared" si="0"/>
        <v>0.08027593971459339</v>
      </c>
      <c r="I12" s="18">
        <f t="shared" si="1"/>
        <v>0.05274891357202716</v>
      </c>
      <c r="J12" s="19">
        <f t="shared" si="2"/>
        <v>6065.955668787099</v>
      </c>
      <c r="K12" s="19">
        <f t="shared" si="3"/>
        <v>3945.6773746485533</v>
      </c>
      <c r="L12" s="25">
        <f t="shared" si="4"/>
        <v>1546818.6955407104</v>
      </c>
      <c r="M12" s="25">
        <f t="shared" si="5"/>
        <v>1006147.7305353811</v>
      </c>
    </row>
    <row r="13" spans="1:13" ht="10.5">
      <c r="A13" s="1">
        <v>801</v>
      </c>
      <c r="B13" s="1" t="s">
        <v>7</v>
      </c>
      <c r="C13" s="1" t="s">
        <v>8</v>
      </c>
      <c r="D13" s="1">
        <v>1</v>
      </c>
      <c r="E13" s="2" t="s">
        <v>9</v>
      </c>
      <c r="F13" s="8">
        <v>1747.6155823950673</v>
      </c>
      <c r="G13" s="8">
        <v>1214.6032348483216</v>
      </c>
      <c r="H13" s="18">
        <f t="shared" si="0"/>
        <v>0.02277171820929024</v>
      </c>
      <c r="I13" s="18">
        <f t="shared" si="1"/>
        <v>0.015987851571061838</v>
      </c>
      <c r="J13" s="19">
        <f t="shared" si="2"/>
        <v>1720.7177349872297</v>
      </c>
      <c r="K13" s="19">
        <f t="shared" si="3"/>
        <v>1195.9090707534683</v>
      </c>
      <c r="L13" s="25">
        <f t="shared" si="4"/>
        <v>438783.0224217436</v>
      </c>
      <c r="M13" s="25">
        <f t="shared" si="5"/>
        <v>304956.8130421344</v>
      </c>
    </row>
    <row r="14" spans="1:13" ht="10.5">
      <c r="A14" s="1">
        <v>801</v>
      </c>
      <c r="B14" s="1" t="s">
        <v>7</v>
      </c>
      <c r="C14" s="1" t="s">
        <v>8</v>
      </c>
      <c r="D14" s="1">
        <v>1</v>
      </c>
      <c r="E14" s="2" t="s">
        <v>15</v>
      </c>
      <c r="F14" s="8">
        <v>1606.8616550819547</v>
      </c>
      <c r="G14" s="8">
        <v>1092.755441493614</v>
      </c>
      <c r="H14" s="18">
        <f t="shared" si="0"/>
        <v>0.0209376714075145</v>
      </c>
      <c r="I14" s="18">
        <f t="shared" si="1"/>
        <v>0.014383966138746358</v>
      </c>
      <c r="J14" s="19">
        <f t="shared" si="2"/>
        <v>1582.1301752077215</v>
      </c>
      <c r="K14" s="19">
        <f t="shared" si="3"/>
        <v>1075.9366574226358</v>
      </c>
      <c r="L14" s="25">
        <f t="shared" si="4"/>
        <v>403443.194677969</v>
      </c>
      <c r="M14" s="25">
        <f t="shared" si="5"/>
        <v>274363.84764277213</v>
      </c>
    </row>
    <row r="15" spans="1:13" ht="10.5">
      <c r="A15" s="1">
        <v>801</v>
      </c>
      <c r="B15" s="1" t="s">
        <v>7</v>
      </c>
      <c r="C15" s="1" t="s">
        <v>8</v>
      </c>
      <c r="D15" s="1">
        <v>1</v>
      </c>
      <c r="E15" s="2" t="s">
        <v>16</v>
      </c>
      <c r="F15" s="8">
        <v>2560.1666580499386</v>
      </c>
      <c r="G15" s="8">
        <v>2153.97745923809</v>
      </c>
      <c r="H15" s="18">
        <f t="shared" si="0"/>
        <v>0.0333593922446237</v>
      </c>
      <c r="I15" s="18">
        <f t="shared" si="1"/>
        <v>0.028352857062835007</v>
      </c>
      <c r="J15" s="19">
        <f t="shared" si="2"/>
        <v>2520.762699421643</v>
      </c>
      <c r="K15" s="19">
        <f t="shared" si="3"/>
        <v>2120.8252273616117</v>
      </c>
      <c r="L15" s="25">
        <f t="shared" si="4"/>
        <v>642794.488352519</v>
      </c>
      <c r="M15" s="25">
        <f t="shared" si="5"/>
        <v>540810.432977211</v>
      </c>
    </row>
    <row r="16" spans="1:13" ht="10.5">
      <c r="A16" s="1">
        <v>801</v>
      </c>
      <c r="B16" s="1" t="s">
        <v>7</v>
      </c>
      <c r="C16" s="1" t="s">
        <v>8</v>
      </c>
      <c r="D16" s="1">
        <v>1</v>
      </c>
      <c r="E16" s="2" t="s">
        <v>23</v>
      </c>
      <c r="F16" s="8">
        <v>1170.23292278215</v>
      </c>
      <c r="G16" s="8">
        <v>1095.75456088197</v>
      </c>
      <c r="H16" s="18">
        <f t="shared" si="0"/>
        <v>0.015248327278192642</v>
      </c>
      <c r="I16" s="18">
        <f t="shared" si="1"/>
        <v>0.014423443619333603</v>
      </c>
      <c r="J16" s="19">
        <f t="shared" si="2"/>
        <v>1152.22166967494</v>
      </c>
      <c r="K16" s="19">
        <f t="shared" si="3"/>
        <v>1078.8896168565498</v>
      </c>
      <c r="L16" s="25">
        <f t="shared" si="4"/>
        <v>293816.52576710965</v>
      </c>
      <c r="M16" s="25">
        <f t="shared" si="5"/>
        <v>275116.8522984202</v>
      </c>
    </row>
    <row r="17" spans="1:13" ht="10.5">
      <c r="A17" s="1">
        <v>801</v>
      </c>
      <c r="B17" s="1" t="s">
        <v>7</v>
      </c>
      <c r="C17" s="1" t="s">
        <v>8</v>
      </c>
      <c r="D17" s="1">
        <v>1</v>
      </c>
      <c r="E17" s="2" t="s">
        <v>25</v>
      </c>
      <c r="F17" s="8">
        <v>1351.0506366804534</v>
      </c>
      <c r="G17" s="8">
        <v>1554.900173291973</v>
      </c>
      <c r="H17" s="18">
        <f t="shared" si="0"/>
        <v>0.017604411802511915</v>
      </c>
      <c r="I17" s="18">
        <f t="shared" si="1"/>
        <v>0.02046718835020625</v>
      </c>
      <c r="J17" s="19">
        <f t="shared" si="2"/>
        <v>1330.256387515034</v>
      </c>
      <c r="K17" s="19">
        <f t="shared" si="3"/>
        <v>1530.968441384256</v>
      </c>
      <c r="L17" s="25">
        <f t="shared" si="4"/>
        <v>339215.37881633366</v>
      </c>
      <c r="M17" s="25">
        <f t="shared" si="5"/>
        <v>390396.9525529853</v>
      </c>
    </row>
    <row r="18" spans="1:13" ht="10.5">
      <c r="A18" s="1">
        <v>801</v>
      </c>
      <c r="B18" s="1" t="s">
        <v>7</v>
      </c>
      <c r="C18" s="1" t="s">
        <v>8</v>
      </c>
      <c r="D18" s="1">
        <v>1</v>
      </c>
      <c r="E18" s="2" t="s">
        <v>27</v>
      </c>
      <c r="F18" s="8">
        <v>819.1765134325215</v>
      </c>
      <c r="G18" s="8">
        <v>826.1614958520029</v>
      </c>
      <c r="H18" s="18">
        <f t="shared" si="0"/>
        <v>0.01067400457827761</v>
      </c>
      <c r="I18" s="18">
        <f t="shared" si="1"/>
        <v>0.01087478362517099</v>
      </c>
      <c r="J18" s="19">
        <f t="shared" si="2"/>
        <v>806.5684289771317</v>
      </c>
      <c r="K18" s="19">
        <f t="shared" si="3"/>
        <v>813.4459043492062</v>
      </c>
      <c r="L18" s="25">
        <f t="shared" si="4"/>
        <v>205674.94938916859</v>
      </c>
      <c r="M18" s="25">
        <f t="shared" si="5"/>
        <v>207428.70560904758</v>
      </c>
    </row>
    <row r="19" spans="1:13" ht="10.5">
      <c r="A19" s="1">
        <v>801</v>
      </c>
      <c r="B19" s="1" t="s">
        <v>7</v>
      </c>
      <c r="C19" s="1" t="s">
        <v>8</v>
      </c>
      <c r="D19" s="1">
        <v>1</v>
      </c>
      <c r="E19" s="2" t="s">
        <v>22</v>
      </c>
      <c r="F19" s="8">
        <v>949.5890347499474</v>
      </c>
      <c r="G19" s="8">
        <v>1220.7338830686083</v>
      </c>
      <c r="H19" s="18">
        <f t="shared" si="0"/>
        <v>0.012373301160614985</v>
      </c>
      <c r="I19" s="18">
        <f t="shared" si="1"/>
        <v>0.01606854944092432</v>
      </c>
      <c r="J19" s="19">
        <f t="shared" si="2"/>
        <v>934.973749092071</v>
      </c>
      <c r="K19" s="19">
        <f t="shared" si="3"/>
        <v>1201.9453611286995</v>
      </c>
      <c r="L19" s="25">
        <f t="shared" si="4"/>
        <v>238418.3060184781</v>
      </c>
      <c r="M19" s="25">
        <f t="shared" si="5"/>
        <v>306496.06708781834</v>
      </c>
    </row>
    <row r="20" spans="1:13" ht="10.5">
      <c r="A20" s="1">
        <v>801</v>
      </c>
      <c r="B20" s="1" t="s">
        <v>7</v>
      </c>
      <c r="C20" s="1" t="s">
        <v>8</v>
      </c>
      <c r="D20" s="1">
        <v>1</v>
      </c>
      <c r="E20" s="2" t="s">
        <v>17</v>
      </c>
      <c r="F20" s="8">
        <v>1596.2633324118221</v>
      </c>
      <c r="G20" s="8">
        <v>3233.127288579006</v>
      </c>
      <c r="H20" s="18">
        <f t="shared" si="0"/>
        <v>0.020799573521591192</v>
      </c>
      <c r="I20" s="18">
        <f t="shared" si="1"/>
        <v>0.042557732201829554</v>
      </c>
      <c r="J20" s="19">
        <f t="shared" si="2"/>
        <v>1571.6949731167554</v>
      </c>
      <c r="K20" s="19">
        <f t="shared" si="3"/>
        <v>3183.365678912462</v>
      </c>
      <c r="L20" s="25">
        <f t="shared" si="4"/>
        <v>400782.21814477263</v>
      </c>
      <c r="M20" s="25">
        <f t="shared" si="5"/>
        <v>811758.2481226778</v>
      </c>
    </row>
    <row r="21" spans="1:13" ht="10.5">
      <c r="A21" s="1">
        <v>801</v>
      </c>
      <c r="B21" s="1" t="s">
        <v>7</v>
      </c>
      <c r="C21" s="1" t="s">
        <v>8</v>
      </c>
      <c r="D21" s="1">
        <v>1</v>
      </c>
      <c r="E21" s="2" t="s">
        <v>21</v>
      </c>
      <c r="F21" s="8">
        <v>764.9975308287377</v>
      </c>
      <c r="G21" s="8">
        <v>1607.4644631778492</v>
      </c>
      <c r="H21" s="18">
        <f t="shared" si="0"/>
        <v>0.009968043532182691</v>
      </c>
      <c r="I21" s="18">
        <f t="shared" si="1"/>
        <v>0.021159093361260005</v>
      </c>
      <c r="J21" s="19">
        <f t="shared" si="2"/>
        <v>753.2233242704488</v>
      </c>
      <c r="K21" s="19">
        <f t="shared" si="3"/>
        <v>1582.7237053821195</v>
      </c>
      <c r="L21" s="25">
        <f t="shared" si="4"/>
        <v>192071.94768896443</v>
      </c>
      <c r="M21" s="25">
        <f t="shared" si="5"/>
        <v>403594.54487244046</v>
      </c>
    </row>
    <row r="22" spans="1:13" ht="10.5">
      <c r="A22" s="1">
        <v>801</v>
      </c>
      <c r="B22" s="1" t="s">
        <v>7</v>
      </c>
      <c r="C22" s="1" t="s">
        <v>8</v>
      </c>
      <c r="D22" s="1">
        <v>1</v>
      </c>
      <c r="E22" s="2" t="s">
        <v>10</v>
      </c>
      <c r="F22" s="8">
        <v>0</v>
      </c>
      <c r="G22" s="8">
        <v>15102.156881893383</v>
      </c>
      <c r="H22" s="18">
        <f t="shared" si="0"/>
        <v>0</v>
      </c>
      <c r="I22" s="18">
        <f t="shared" si="1"/>
        <v>0.1987900539889091</v>
      </c>
      <c r="J22" s="19">
        <f t="shared" si="2"/>
        <v>0</v>
      </c>
      <c r="K22" s="19">
        <f t="shared" si="3"/>
        <v>14869.717027596776</v>
      </c>
      <c r="L22" s="25">
        <f t="shared" si="4"/>
        <v>0</v>
      </c>
      <c r="M22" s="25">
        <f t="shared" si="5"/>
        <v>3791777.842037178</v>
      </c>
    </row>
    <row r="23" spans="1:7" s="15" customFormat="1" ht="10.5">
      <c r="A23" s="12"/>
      <c r="B23" s="12"/>
      <c r="C23" s="12"/>
      <c r="D23" s="12"/>
      <c r="E23" s="13"/>
      <c r="F23" s="16">
        <f>SUM(F3:F22)</f>
        <v>37528.73783564848</v>
      </c>
      <c r="G23" s="16">
        <f>SUM(G3:G22)</f>
        <v>38178.05265543321</v>
      </c>
    </row>
    <row r="24" spans="1:7" s="15" customFormat="1" ht="10.5">
      <c r="A24" s="12"/>
      <c r="B24" s="12"/>
      <c r="C24" s="12"/>
      <c r="D24" s="12"/>
      <c r="E24" s="13"/>
      <c r="F24" s="14"/>
      <c r="G24" s="14"/>
    </row>
    <row r="25" spans="1:7" s="15" customFormat="1" ht="10.5">
      <c r="A25" s="12"/>
      <c r="B25" s="12"/>
      <c r="C25" s="12"/>
      <c r="D25" s="12"/>
      <c r="E25" s="13"/>
      <c r="F25" s="14"/>
      <c r="G25" s="14"/>
    </row>
    <row r="26" spans="1:13" ht="10.5">
      <c r="A26" s="1">
        <v>801</v>
      </c>
      <c r="B26" s="1" t="s">
        <v>7</v>
      </c>
      <c r="C26" s="1" t="s">
        <v>8</v>
      </c>
      <c r="D26" s="1">
        <v>3</v>
      </c>
      <c r="E26" s="2" t="s">
        <v>10</v>
      </c>
      <c r="F26" s="8">
        <v>14884.286044730392</v>
      </c>
      <c r="G26" s="8">
        <v>0</v>
      </c>
      <c r="H26" s="18">
        <f aca="true" t="shared" si="6" ref="H26:H45">F26/F$48</f>
        <v>0.1939446929699271</v>
      </c>
      <c r="I26" s="18">
        <f aca="true" t="shared" si="7" ref="I26:I45">G26/G$48</f>
        <v>0</v>
      </c>
      <c r="J26" s="19">
        <f aca="true" t="shared" si="8" ref="J26:J46">H26*J$48</f>
        <v>14655.199477387541</v>
      </c>
      <c r="K26" s="19">
        <f aca="true" t="shared" si="9" ref="K26:K46">I26*K$48</f>
        <v>0</v>
      </c>
      <c r="L26" s="25">
        <f aca="true" t="shared" si="10" ref="L26:L46">J26*N$3</f>
        <v>3737075.866733823</v>
      </c>
      <c r="M26" s="25">
        <f aca="true" t="shared" si="11" ref="M26:M46">K26*N$3</f>
        <v>0</v>
      </c>
    </row>
    <row r="27" spans="1:13" ht="10.5">
      <c r="A27" s="1">
        <v>801</v>
      </c>
      <c r="B27" s="1" t="s">
        <v>7</v>
      </c>
      <c r="C27" s="1" t="s">
        <v>8</v>
      </c>
      <c r="D27" s="1">
        <v>3</v>
      </c>
      <c r="E27" s="2" t="s">
        <v>21</v>
      </c>
      <c r="F27" s="8">
        <v>1632.3020890778187</v>
      </c>
      <c r="G27" s="8">
        <v>689.28969188017</v>
      </c>
      <c r="H27" s="18">
        <f t="shared" si="6"/>
        <v>0.02126916444288897</v>
      </c>
      <c r="I27" s="18">
        <f t="shared" si="7"/>
        <v>0.009073136780027847</v>
      </c>
      <c r="J27" s="19">
        <f t="shared" si="8"/>
        <v>1607.1790511753193</v>
      </c>
      <c r="K27" s="19">
        <f t="shared" si="9"/>
        <v>678.680717493149</v>
      </c>
      <c r="L27" s="25">
        <f t="shared" si="10"/>
        <v>409830.6580497064</v>
      </c>
      <c r="M27" s="25">
        <f t="shared" si="11"/>
        <v>173063.582960753</v>
      </c>
    </row>
    <row r="28" spans="1:13" ht="10.5">
      <c r="A28" s="1">
        <v>801</v>
      </c>
      <c r="B28" s="1" t="s">
        <v>7</v>
      </c>
      <c r="C28" s="1" t="s">
        <v>8</v>
      </c>
      <c r="D28" s="1">
        <v>3</v>
      </c>
      <c r="E28" s="2" t="s">
        <v>17</v>
      </c>
      <c r="F28" s="8">
        <v>3012.48395541322</v>
      </c>
      <c r="G28" s="8">
        <v>1307.3808605717677</v>
      </c>
      <c r="H28" s="18">
        <f t="shared" si="6"/>
        <v>0.03925316095469002</v>
      </c>
      <c r="I28" s="18">
        <f t="shared" si="7"/>
        <v>0.017209085688199042</v>
      </c>
      <c r="J28" s="19">
        <f t="shared" si="8"/>
        <v>2966.1183046559668</v>
      </c>
      <c r="K28" s="19">
        <f t="shared" si="9"/>
        <v>1287.2587403264258</v>
      </c>
      <c r="L28" s="25">
        <f t="shared" si="10"/>
        <v>756360.1676872715</v>
      </c>
      <c r="M28" s="25">
        <f t="shared" si="11"/>
        <v>328250.97878323856</v>
      </c>
    </row>
    <row r="29" spans="1:13" ht="10.5">
      <c r="A29" s="1">
        <v>801</v>
      </c>
      <c r="B29" s="1" t="s">
        <v>7</v>
      </c>
      <c r="C29" s="1" t="s">
        <v>8</v>
      </c>
      <c r="D29" s="1">
        <v>3</v>
      </c>
      <c r="E29" s="2" t="s">
        <v>22</v>
      </c>
      <c r="F29" s="8">
        <v>1105.169629384957</v>
      </c>
      <c r="G29" s="8">
        <v>911.6024487663718</v>
      </c>
      <c r="H29" s="18">
        <f t="shared" si="6"/>
        <v>0.014400541873934145</v>
      </c>
      <c r="I29" s="18">
        <f t="shared" si="7"/>
        <v>0.011999444941798885</v>
      </c>
      <c r="J29" s="19">
        <f t="shared" si="8"/>
        <v>1088.159776445655</v>
      </c>
      <c r="K29" s="19">
        <f t="shared" si="9"/>
        <v>897.5718210868426</v>
      </c>
      <c r="L29" s="25">
        <f t="shared" si="10"/>
        <v>277480.74299364205</v>
      </c>
      <c r="M29" s="25">
        <f t="shared" si="11"/>
        <v>228880.81437714488</v>
      </c>
    </row>
    <row r="30" spans="1:13" ht="10.5">
      <c r="A30" s="1">
        <v>801</v>
      </c>
      <c r="B30" s="1" t="s">
        <v>7</v>
      </c>
      <c r="C30" s="1" t="s">
        <v>8</v>
      </c>
      <c r="D30" s="1">
        <v>3</v>
      </c>
      <c r="E30" s="2" t="s">
        <v>27</v>
      </c>
      <c r="F30" s="8">
        <v>814.9835778329887</v>
      </c>
      <c r="G30" s="8">
        <v>683.6599976483514</v>
      </c>
      <c r="H30" s="18">
        <f t="shared" si="6"/>
        <v>0.010619369938426547</v>
      </c>
      <c r="I30" s="18">
        <f t="shared" si="7"/>
        <v>0.008999032979555077</v>
      </c>
      <c r="J30" s="19">
        <f t="shared" si="8"/>
        <v>802.4400275595341</v>
      </c>
      <c r="K30" s="19">
        <f t="shared" si="9"/>
        <v>673.137670838707</v>
      </c>
      <c r="L30" s="25">
        <f t="shared" si="10"/>
        <v>204622.2070276812</v>
      </c>
      <c r="M30" s="25">
        <f t="shared" si="11"/>
        <v>171650.10606387028</v>
      </c>
    </row>
    <row r="31" spans="1:13" ht="10.5">
      <c r="A31" s="1">
        <v>801</v>
      </c>
      <c r="B31" s="1" t="s">
        <v>7</v>
      </c>
      <c r="C31" s="1" t="s">
        <v>8</v>
      </c>
      <c r="D31" s="1">
        <v>3</v>
      </c>
      <c r="E31" s="2" t="s">
        <v>25</v>
      </c>
      <c r="F31" s="8">
        <v>1399.0718761967678</v>
      </c>
      <c r="G31" s="8">
        <v>1225.9829626943551</v>
      </c>
      <c r="H31" s="18">
        <f t="shared" si="6"/>
        <v>0.01823013644432799</v>
      </c>
      <c r="I31" s="18">
        <f t="shared" si="7"/>
        <v>0.01613764320218999</v>
      </c>
      <c r="J31" s="19">
        <f t="shared" si="8"/>
        <v>1377.5385240009928</v>
      </c>
      <c r="K31" s="19">
        <f t="shared" si="9"/>
        <v>1207.113651280933</v>
      </c>
      <c r="L31" s="25">
        <f t="shared" si="10"/>
        <v>351272.3236202531</v>
      </c>
      <c r="M31" s="25">
        <f t="shared" si="11"/>
        <v>307813.9810766379</v>
      </c>
    </row>
    <row r="32" spans="1:13" ht="10.5">
      <c r="A32" s="1">
        <v>801</v>
      </c>
      <c r="B32" s="1" t="s">
        <v>7</v>
      </c>
      <c r="C32" s="1" t="s">
        <v>8</v>
      </c>
      <c r="D32" s="1">
        <v>3</v>
      </c>
      <c r="E32" s="2" t="s">
        <v>23</v>
      </c>
      <c r="F32" s="8">
        <v>1117.60995202158</v>
      </c>
      <c r="G32" s="8">
        <v>1054.2146385641659</v>
      </c>
      <c r="H32" s="18">
        <f t="shared" si="6"/>
        <v>0.014562641322100884</v>
      </c>
      <c r="I32" s="18">
        <f t="shared" si="7"/>
        <v>0.013876652623528765</v>
      </c>
      <c r="J32" s="19">
        <f t="shared" si="8"/>
        <v>1100.4086279696633</v>
      </c>
      <c r="K32" s="19">
        <f t="shared" si="9"/>
        <v>1037.989042518412</v>
      </c>
      <c r="L32" s="25">
        <f t="shared" si="10"/>
        <v>280604.2001322641</v>
      </c>
      <c r="M32" s="25">
        <f t="shared" si="11"/>
        <v>264687.205842195</v>
      </c>
    </row>
    <row r="33" spans="1:13" ht="10.5">
      <c r="A33" s="1">
        <v>801</v>
      </c>
      <c r="B33" s="1" t="s">
        <v>7</v>
      </c>
      <c r="C33" s="1" t="s">
        <v>8</v>
      </c>
      <c r="D33" s="1">
        <v>3</v>
      </c>
      <c r="E33" s="2" t="s">
        <v>16</v>
      </c>
      <c r="F33" s="8">
        <v>1959.431794529335</v>
      </c>
      <c r="G33" s="8">
        <v>2420.7652382046567</v>
      </c>
      <c r="H33" s="18">
        <f t="shared" si="6"/>
        <v>0.025531718259341526</v>
      </c>
      <c r="I33" s="18">
        <f t="shared" si="7"/>
        <v>0.03186459100912519</v>
      </c>
      <c r="J33" s="19">
        <f t="shared" si="8"/>
        <v>1929.2738479269794</v>
      </c>
      <c r="K33" s="19">
        <f t="shared" si="9"/>
        <v>2383.506830438465</v>
      </c>
      <c r="L33" s="25">
        <f t="shared" si="10"/>
        <v>491964.83122137975</v>
      </c>
      <c r="M33" s="25">
        <f t="shared" si="11"/>
        <v>607794.2417618085</v>
      </c>
    </row>
    <row r="34" spans="1:13" ht="10.5">
      <c r="A34" s="1">
        <v>801</v>
      </c>
      <c r="B34" s="1" t="s">
        <v>7</v>
      </c>
      <c r="C34" s="1" t="s">
        <v>8</v>
      </c>
      <c r="D34" s="1">
        <v>3</v>
      </c>
      <c r="E34" s="2" t="s">
        <v>15</v>
      </c>
      <c r="F34" s="8">
        <v>1137.9018549302045</v>
      </c>
      <c r="G34" s="8">
        <v>1534.029136687634</v>
      </c>
      <c r="H34" s="18">
        <f t="shared" si="6"/>
        <v>0.014827048151394658</v>
      </c>
      <c r="I34" s="18">
        <f t="shared" si="7"/>
        <v>0.020192462393786383</v>
      </c>
      <c r="J34" s="19">
        <f t="shared" si="8"/>
        <v>1120.3882147639492</v>
      </c>
      <c r="K34" s="19">
        <f t="shared" si="9"/>
        <v>1510.4186344390494</v>
      </c>
      <c r="L34" s="25">
        <f t="shared" si="10"/>
        <v>285698.99476480705</v>
      </c>
      <c r="M34" s="25">
        <f t="shared" si="11"/>
        <v>385156.7517819576</v>
      </c>
    </row>
    <row r="35" spans="1:13" ht="10.5">
      <c r="A35" s="1">
        <v>801</v>
      </c>
      <c r="B35" s="1" t="s">
        <v>7</v>
      </c>
      <c r="C35" s="1" t="s">
        <v>8</v>
      </c>
      <c r="D35" s="1">
        <v>3</v>
      </c>
      <c r="E35" s="2" t="s">
        <v>9</v>
      </c>
      <c r="F35" s="8">
        <v>1156.6196688782934</v>
      </c>
      <c r="G35" s="8">
        <v>1575.2039908315621</v>
      </c>
      <c r="H35" s="18">
        <f t="shared" si="6"/>
        <v>0.015070944342876112</v>
      </c>
      <c r="I35" s="18">
        <f t="shared" si="7"/>
        <v>0.02073444798844475</v>
      </c>
      <c r="J35" s="19">
        <f t="shared" si="8"/>
        <v>1138.8179396674816</v>
      </c>
      <c r="K35" s="19">
        <f t="shared" si="9"/>
        <v>1550.9597594294037</v>
      </c>
      <c r="L35" s="25">
        <f t="shared" si="10"/>
        <v>290398.5746152078</v>
      </c>
      <c r="M35" s="25">
        <f t="shared" si="11"/>
        <v>395494.73865449795</v>
      </c>
    </row>
    <row r="36" spans="1:13" ht="10.5">
      <c r="A36" s="1">
        <v>801</v>
      </c>
      <c r="B36" s="1" t="s">
        <v>7</v>
      </c>
      <c r="C36" s="1" t="s">
        <v>8</v>
      </c>
      <c r="D36" s="1">
        <v>3</v>
      </c>
      <c r="E36" s="2" t="s">
        <v>18</v>
      </c>
      <c r="F36" s="8">
        <v>3748.2405340456494</v>
      </c>
      <c r="G36" s="8">
        <v>6196.025882735907</v>
      </c>
      <c r="H36" s="18">
        <f t="shared" si="6"/>
        <v>0.04884019007483988</v>
      </c>
      <c r="I36" s="18">
        <f t="shared" si="7"/>
        <v>0.08155843760453159</v>
      </c>
      <c r="J36" s="19">
        <f t="shared" si="8"/>
        <v>3690.5507291776585</v>
      </c>
      <c r="K36" s="19">
        <f t="shared" si="9"/>
        <v>6100.661799005067</v>
      </c>
      <c r="L36" s="25">
        <f t="shared" si="10"/>
        <v>941090.4359403029</v>
      </c>
      <c r="M36" s="25">
        <f t="shared" si="11"/>
        <v>1555668.7587462922</v>
      </c>
    </row>
    <row r="37" spans="1:13" ht="10.5">
      <c r="A37" s="1">
        <v>801</v>
      </c>
      <c r="B37" s="1" t="s">
        <v>7</v>
      </c>
      <c r="C37" s="1" t="s">
        <v>8</v>
      </c>
      <c r="D37" s="1">
        <v>3</v>
      </c>
      <c r="E37" s="2" t="s">
        <v>13</v>
      </c>
      <c r="F37" s="8">
        <v>1342.3989420273724</v>
      </c>
      <c r="G37" s="8">
        <v>2765.9945539885875</v>
      </c>
      <c r="H37" s="18">
        <f t="shared" si="6"/>
        <v>0.017491678799523475</v>
      </c>
      <c r="I37" s="18">
        <f t="shared" si="7"/>
        <v>0.03640885278974031</v>
      </c>
      <c r="J37" s="19">
        <f t="shared" si="8"/>
        <v>1321.7378525596246</v>
      </c>
      <c r="K37" s="19">
        <f t="shared" si="9"/>
        <v>2723.422663354532</v>
      </c>
      <c r="L37" s="25">
        <f t="shared" si="10"/>
        <v>337043.1524027043</v>
      </c>
      <c r="M37" s="25">
        <f t="shared" si="11"/>
        <v>694472.7791554056</v>
      </c>
    </row>
    <row r="38" spans="1:13" ht="10.5">
      <c r="A38" s="1">
        <v>801</v>
      </c>
      <c r="B38" s="1" t="s">
        <v>7</v>
      </c>
      <c r="C38" s="1" t="s">
        <v>8</v>
      </c>
      <c r="D38" s="1">
        <v>3</v>
      </c>
      <c r="E38" s="2" t="s">
        <v>12</v>
      </c>
      <c r="F38" s="8">
        <v>861.6107680376838</v>
      </c>
      <c r="G38" s="8">
        <v>2282.573018990311</v>
      </c>
      <c r="H38" s="18">
        <f t="shared" si="6"/>
        <v>0.011226929888640052</v>
      </c>
      <c r="I38" s="18">
        <f t="shared" si="7"/>
        <v>0.0300455635064111</v>
      </c>
      <c r="J38" s="19">
        <f t="shared" si="8"/>
        <v>848.3495707829271</v>
      </c>
      <c r="K38" s="19">
        <f t="shared" si="9"/>
        <v>2247.4415510745202</v>
      </c>
      <c r="L38" s="25">
        <f t="shared" si="10"/>
        <v>216329.14054964643</v>
      </c>
      <c r="M38" s="25">
        <f t="shared" si="11"/>
        <v>573097.5955240027</v>
      </c>
    </row>
    <row r="39" spans="1:13" ht="10.5">
      <c r="A39" s="1">
        <v>801</v>
      </c>
      <c r="B39" s="1" t="s">
        <v>7</v>
      </c>
      <c r="C39" s="1" t="s">
        <v>8</v>
      </c>
      <c r="D39" s="1">
        <v>3</v>
      </c>
      <c r="E39" s="2" t="s">
        <v>14</v>
      </c>
      <c r="F39" s="8">
        <v>1003.4948732862285</v>
      </c>
      <c r="G39" s="8">
        <v>2328.877670946308</v>
      </c>
      <c r="H39" s="18">
        <f t="shared" si="6"/>
        <v>0.013075703094626922</v>
      </c>
      <c r="I39" s="18">
        <f t="shared" si="7"/>
        <v>0.03065507275295498</v>
      </c>
      <c r="J39" s="19">
        <f t="shared" si="8"/>
        <v>988.0499137378542</v>
      </c>
      <c r="K39" s="19">
        <f t="shared" si="9"/>
        <v>2293.033520290027</v>
      </c>
      <c r="L39" s="25">
        <f t="shared" si="10"/>
        <v>251952.72800315282</v>
      </c>
      <c r="M39" s="25">
        <f t="shared" si="11"/>
        <v>584723.5476739568</v>
      </c>
    </row>
    <row r="40" spans="1:13" ht="10.5">
      <c r="A40" s="1">
        <v>801</v>
      </c>
      <c r="B40" s="1" t="s">
        <v>7</v>
      </c>
      <c r="C40" s="1" t="s">
        <v>8</v>
      </c>
      <c r="D40" s="1">
        <v>3</v>
      </c>
      <c r="E40" s="2" t="s">
        <v>26</v>
      </c>
      <c r="F40" s="8">
        <v>649.2235652549595</v>
      </c>
      <c r="G40" s="8">
        <v>1065.380124050963</v>
      </c>
      <c r="H40" s="18">
        <f t="shared" si="6"/>
        <v>0.008459489736613382</v>
      </c>
      <c r="I40" s="18">
        <f t="shared" si="7"/>
        <v>0.014023624177333372</v>
      </c>
      <c r="J40" s="19">
        <f t="shared" si="8"/>
        <v>639.2312554084954</v>
      </c>
      <c r="K40" s="19">
        <f t="shared" si="9"/>
        <v>1048.982678127076</v>
      </c>
      <c r="L40" s="25">
        <f t="shared" si="10"/>
        <v>163003.97012916632</v>
      </c>
      <c r="M40" s="25">
        <f t="shared" si="11"/>
        <v>267490.5829224044</v>
      </c>
    </row>
    <row r="41" spans="1:13" ht="10.5">
      <c r="A41" s="1">
        <v>801</v>
      </c>
      <c r="B41" s="1" t="s">
        <v>7</v>
      </c>
      <c r="C41" s="1" t="s">
        <v>8</v>
      </c>
      <c r="D41" s="1">
        <v>3</v>
      </c>
      <c r="E41" s="2" t="s">
        <v>28</v>
      </c>
      <c r="F41" s="8">
        <v>1376.6690021290499</v>
      </c>
      <c r="G41" s="8">
        <v>2791.4978356155693</v>
      </c>
      <c r="H41" s="18">
        <f t="shared" si="6"/>
        <v>0.017938223313953436</v>
      </c>
      <c r="I41" s="18">
        <f t="shared" si="7"/>
        <v>0.03674455309872071</v>
      </c>
      <c r="J41" s="19">
        <f t="shared" si="8"/>
        <v>1355.4804563622404</v>
      </c>
      <c r="K41" s="19">
        <f t="shared" si="9"/>
        <v>2748.533419654713</v>
      </c>
      <c r="L41" s="25">
        <f t="shared" si="10"/>
        <v>345647.5163723713</v>
      </c>
      <c r="M41" s="25">
        <f t="shared" si="11"/>
        <v>700876.0220119518</v>
      </c>
    </row>
    <row r="42" spans="1:13" ht="10.5">
      <c r="A42" s="1">
        <v>801</v>
      </c>
      <c r="B42" s="1" t="s">
        <v>7</v>
      </c>
      <c r="C42" s="1" t="s">
        <v>8</v>
      </c>
      <c r="D42" s="1">
        <v>3</v>
      </c>
      <c r="E42" s="2" t="s">
        <v>20</v>
      </c>
      <c r="F42" s="8">
        <v>434.71868890500537</v>
      </c>
      <c r="G42" s="8">
        <v>1446.3607449101466</v>
      </c>
      <c r="H42" s="18">
        <f t="shared" si="6"/>
        <v>0.005664455950026571</v>
      </c>
      <c r="I42" s="18">
        <f t="shared" si="7"/>
        <v>0.019038481245870865</v>
      </c>
      <c r="J42" s="19">
        <f t="shared" si="8"/>
        <v>428.02785993936004</v>
      </c>
      <c r="K42" s="19">
        <f t="shared" si="9"/>
        <v>1424.0995617270794</v>
      </c>
      <c r="L42" s="25">
        <f t="shared" si="10"/>
        <v>109147.1042845368</v>
      </c>
      <c r="M42" s="25">
        <f t="shared" si="11"/>
        <v>363145.38824040524</v>
      </c>
    </row>
    <row r="43" spans="1:13" ht="10.5">
      <c r="A43" s="1">
        <v>801</v>
      </c>
      <c r="B43" s="1" t="s">
        <v>7</v>
      </c>
      <c r="C43" s="1" t="s">
        <v>8</v>
      </c>
      <c r="D43" s="1">
        <v>3</v>
      </c>
      <c r="E43" s="2" t="s">
        <v>11</v>
      </c>
      <c r="F43" s="8">
        <v>364.9295040953393</v>
      </c>
      <c r="G43" s="8">
        <v>1753.9885773303463</v>
      </c>
      <c r="H43" s="18">
        <f t="shared" si="6"/>
        <v>0.0047550914040983385</v>
      </c>
      <c r="I43" s="18">
        <f t="shared" si="7"/>
        <v>0.023087793797286742</v>
      </c>
      <c r="J43" s="19">
        <f t="shared" si="8"/>
        <v>359.3128122927165</v>
      </c>
      <c r="K43" s="19">
        <f t="shared" si="9"/>
        <v>1726.9926420781185</v>
      </c>
      <c r="L43" s="25">
        <f t="shared" si="10"/>
        <v>91624.76713464271</v>
      </c>
      <c r="M43" s="25">
        <f t="shared" si="11"/>
        <v>440383.1237299202</v>
      </c>
    </row>
    <row r="44" spans="1:13" ht="10.5">
      <c r="A44" s="1">
        <v>801</v>
      </c>
      <c r="B44" s="1" t="s">
        <v>7</v>
      </c>
      <c r="C44" s="1" t="s">
        <v>8</v>
      </c>
      <c r="D44" s="1">
        <v>3</v>
      </c>
      <c r="E44" s="2" t="s">
        <v>30</v>
      </c>
      <c r="F44" s="8">
        <v>783.7932650397805</v>
      </c>
      <c r="G44" s="8">
        <v>2044.592585036334</v>
      </c>
      <c r="H44" s="18">
        <f t="shared" si="6"/>
        <v>0.010212955037494406</v>
      </c>
      <c r="I44" s="18">
        <f t="shared" si="7"/>
        <v>0.026913021334853154</v>
      </c>
      <c r="J44" s="19">
        <f t="shared" si="8"/>
        <v>771.7297701529715</v>
      </c>
      <c r="K44" s="19">
        <f t="shared" si="9"/>
        <v>2013.1239142843065</v>
      </c>
      <c r="L44" s="25">
        <f t="shared" si="10"/>
        <v>196791.09138900772</v>
      </c>
      <c r="M44" s="25">
        <f t="shared" si="11"/>
        <v>513346.5981424982</v>
      </c>
    </row>
    <row r="45" spans="1:13" ht="10.5">
      <c r="A45" s="1">
        <v>801</v>
      </c>
      <c r="B45" s="1" t="s">
        <v>7</v>
      </c>
      <c r="C45" s="1" t="s">
        <v>8</v>
      </c>
      <c r="D45" s="1">
        <v>3</v>
      </c>
      <c r="E45" s="2" t="s">
        <v>29</v>
      </c>
      <c r="F45" s="8">
        <v>431.3255832746917</v>
      </c>
      <c r="G45" s="8">
        <v>1142.0496957816329</v>
      </c>
      <c r="H45" s="18">
        <f t="shared" si="6"/>
        <v>0.005620243226103633</v>
      </c>
      <c r="I45" s="18">
        <f t="shared" si="7"/>
        <v>0.01503282759263623</v>
      </c>
      <c r="J45" s="19">
        <f t="shared" si="8"/>
        <v>424.6869781724648</v>
      </c>
      <c r="K45" s="19">
        <f t="shared" si="9"/>
        <v>1124.4722154943477</v>
      </c>
      <c r="L45" s="25">
        <f t="shared" si="10"/>
        <v>108295.17943397853</v>
      </c>
      <c r="M45" s="25">
        <f t="shared" si="11"/>
        <v>286740.4149510586</v>
      </c>
    </row>
    <row r="46" spans="1:13" ht="10.5">
      <c r="A46" s="1">
        <v>801</v>
      </c>
      <c r="B46" s="1" t="s">
        <v>7</v>
      </c>
      <c r="C46" s="1" t="s">
        <v>8</v>
      </c>
      <c r="D46" s="1">
        <v>3</v>
      </c>
      <c r="E46" s="2" t="s">
        <v>24</v>
      </c>
      <c r="F46" s="8">
        <v>0</v>
      </c>
      <c r="G46" s="8">
        <v>2572.8624186197917</v>
      </c>
      <c r="H46" s="18">
        <f>F46/F$48</f>
        <v>0</v>
      </c>
      <c r="I46" s="18">
        <f>G46/G$48</f>
        <v>0.03386664985030542</v>
      </c>
      <c r="J46" s="19">
        <f t="shared" si="8"/>
        <v>0</v>
      </c>
      <c r="K46" s="19">
        <f t="shared" si="9"/>
        <v>2533.263057390389</v>
      </c>
      <c r="L46" s="25">
        <f t="shared" si="10"/>
        <v>0</v>
      </c>
      <c r="M46" s="25">
        <f t="shared" si="11"/>
        <v>645982.0796345492</v>
      </c>
    </row>
    <row r="47" spans="1:7" s="15" customFormat="1" ht="10.5">
      <c r="A47" s="12"/>
      <c r="B47" s="12"/>
      <c r="C47" s="12"/>
      <c r="D47" s="12"/>
      <c r="E47" s="13"/>
      <c r="F47" s="16">
        <f>SUM(F26:F46)</f>
        <v>39216.26516909131</v>
      </c>
      <c r="G47" s="16">
        <f>SUM(G26:G46)</f>
        <v>37792.33207385494</v>
      </c>
    </row>
    <row r="48" spans="1:11" s="15" customFormat="1" ht="10.5">
      <c r="A48" s="12"/>
      <c r="B48" s="12"/>
      <c r="C48" s="12"/>
      <c r="D48" s="12"/>
      <c r="E48" s="13"/>
      <c r="F48" s="17">
        <f>F23+F47</f>
        <v>76745.00300473979</v>
      </c>
      <c r="G48" s="17">
        <f>G23+G47</f>
        <v>75970.38472928814</v>
      </c>
      <c r="J48" s="20">
        <v>75563.80766582751</v>
      </c>
      <c r="K48" s="17">
        <f>G48/F48*J48</f>
        <v>74801.11167144403</v>
      </c>
    </row>
    <row r="49" spans="1:7" s="15" customFormat="1" ht="10.5">
      <c r="A49" s="12"/>
      <c r="B49" s="12"/>
      <c r="C49" s="12"/>
      <c r="D49" s="12"/>
      <c r="E49" s="13"/>
      <c r="F49" s="14"/>
      <c r="G49" s="14"/>
    </row>
    <row r="50" spans="1:13" ht="10.5">
      <c r="A50" s="1">
        <v>801</v>
      </c>
      <c r="B50" s="1" t="s">
        <v>7</v>
      </c>
      <c r="C50" s="1" t="s">
        <v>31</v>
      </c>
      <c r="D50" s="1">
        <v>1</v>
      </c>
      <c r="E50" s="2" t="s">
        <v>24</v>
      </c>
      <c r="F50" s="8">
        <v>2616.9424814077524</v>
      </c>
      <c r="G50" s="8">
        <v>0</v>
      </c>
      <c r="H50" s="18">
        <f aca="true" t="shared" si="12" ref="H50:H69">F50/F$95</f>
        <v>0.05312164406947894</v>
      </c>
      <c r="I50" s="18">
        <f aca="true" t="shared" si="13" ref="I50:I69">G50/G$95</f>
        <v>0</v>
      </c>
      <c r="J50" s="19">
        <f aca="true" t="shared" si="14" ref="J50:J69">H50*J$95</f>
        <v>2757.726191285109</v>
      </c>
      <c r="K50" s="19">
        <f aca="true" t="shared" si="15" ref="K50:K69">I50*K$95</f>
        <v>0</v>
      </c>
      <c r="L50" s="25">
        <f>J50*O$3</f>
        <v>143401.76194682566</v>
      </c>
      <c r="M50" s="25">
        <f>K50*O$3</f>
        <v>0</v>
      </c>
    </row>
    <row r="51" spans="1:13" ht="10.5">
      <c r="A51" s="1">
        <v>801</v>
      </c>
      <c r="B51" s="1" t="s">
        <v>7</v>
      </c>
      <c r="C51" s="1" t="s">
        <v>31</v>
      </c>
      <c r="D51" s="1">
        <v>1</v>
      </c>
      <c r="E51" s="2" t="s">
        <v>19</v>
      </c>
      <c r="F51" s="8">
        <v>828.3566260704628</v>
      </c>
      <c r="G51" s="8">
        <v>231.29484726832465</v>
      </c>
      <c r="H51" s="18">
        <f t="shared" si="12"/>
        <v>0.01681491517881522</v>
      </c>
      <c r="I51" s="18">
        <f t="shared" si="13"/>
        <v>0.004768257945824763</v>
      </c>
      <c r="J51" s="19">
        <f t="shared" si="14"/>
        <v>872.919744957568</v>
      </c>
      <c r="K51" s="19">
        <f t="shared" si="15"/>
        <v>243.737821046042</v>
      </c>
      <c r="L51" s="25">
        <f aca="true" t="shared" si="16" ref="L51:L69">J51*O$3</f>
        <v>45391.82673779353</v>
      </c>
      <c r="M51" s="25">
        <f aca="true" t="shared" si="17" ref="M51:M69">K51*O$3</f>
        <v>12674.366694394184</v>
      </c>
    </row>
    <row r="52" spans="1:13" ht="10.5">
      <c r="A52" s="1">
        <v>801</v>
      </c>
      <c r="B52" s="1" t="s">
        <v>7</v>
      </c>
      <c r="C52" s="1" t="s">
        <v>31</v>
      </c>
      <c r="D52" s="1">
        <v>1</v>
      </c>
      <c r="E52" s="2" t="s">
        <v>11</v>
      </c>
      <c r="F52" s="8">
        <v>1485.2243592922505</v>
      </c>
      <c r="G52" s="8">
        <v>223.6262100659884</v>
      </c>
      <c r="H52" s="18">
        <f t="shared" si="12"/>
        <v>0.03014875578587453</v>
      </c>
      <c r="I52" s="18">
        <f t="shared" si="13"/>
        <v>0.004610165188007002</v>
      </c>
      <c r="J52" s="19">
        <f t="shared" si="14"/>
        <v>1565.125005480279</v>
      </c>
      <c r="K52" s="19">
        <f t="shared" si="15"/>
        <v>235.6566340063598</v>
      </c>
      <c r="L52" s="25">
        <f t="shared" si="16"/>
        <v>81386.5002849745</v>
      </c>
      <c r="M52" s="25">
        <f t="shared" si="17"/>
        <v>12254.144968330711</v>
      </c>
    </row>
    <row r="53" spans="1:13" ht="10.5">
      <c r="A53" s="1">
        <v>801</v>
      </c>
      <c r="B53" s="1" t="s">
        <v>7</v>
      </c>
      <c r="C53" s="1" t="s">
        <v>31</v>
      </c>
      <c r="D53" s="1">
        <v>1</v>
      </c>
      <c r="E53" s="2" t="s">
        <v>20</v>
      </c>
      <c r="F53" s="8">
        <v>1214.5549868803757</v>
      </c>
      <c r="G53" s="8">
        <v>353.88271456498364</v>
      </c>
      <c r="H53" s="18">
        <f t="shared" si="12"/>
        <v>0.024654404204238638</v>
      </c>
      <c r="I53" s="18">
        <f t="shared" si="13"/>
        <v>0.007295467605713524</v>
      </c>
      <c r="J53" s="19">
        <f t="shared" si="14"/>
        <v>1279.894427130924</v>
      </c>
      <c r="K53" s="19">
        <f t="shared" si="15"/>
        <v>372.9205504256814</v>
      </c>
      <c r="L53" s="25">
        <f t="shared" si="16"/>
        <v>66554.51021080805</v>
      </c>
      <c r="M53" s="25">
        <f t="shared" si="17"/>
        <v>19391.868622135433</v>
      </c>
    </row>
    <row r="54" spans="1:13" ht="10.5">
      <c r="A54" s="1">
        <v>801</v>
      </c>
      <c r="B54" s="1" t="s">
        <v>7</v>
      </c>
      <c r="C54" s="1" t="s">
        <v>31</v>
      </c>
      <c r="D54" s="1">
        <v>1</v>
      </c>
      <c r="E54" s="2" t="s">
        <v>28</v>
      </c>
      <c r="F54" s="8">
        <v>1004.4235076904297</v>
      </c>
      <c r="G54" s="8">
        <v>492.3973575005165</v>
      </c>
      <c r="H54" s="18">
        <f t="shared" si="12"/>
        <v>0.02038891891954996</v>
      </c>
      <c r="I54" s="18">
        <f t="shared" si="13"/>
        <v>0.010151015641438766</v>
      </c>
      <c r="J54" s="19">
        <f t="shared" si="14"/>
        <v>1058.4585003222196</v>
      </c>
      <c r="K54" s="19">
        <f t="shared" si="15"/>
        <v>518.8868685292185</v>
      </c>
      <c r="L54" s="25">
        <f t="shared" si="16"/>
        <v>55039.84201675542</v>
      </c>
      <c r="M54" s="25">
        <f t="shared" si="17"/>
        <v>26982.117163519364</v>
      </c>
    </row>
    <row r="55" spans="1:13" ht="10.5">
      <c r="A55" s="1">
        <v>801</v>
      </c>
      <c r="B55" s="1" t="s">
        <v>7</v>
      </c>
      <c r="C55" s="1" t="s">
        <v>31</v>
      </c>
      <c r="D55" s="1">
        <v>1</v>
      </c>
      <c r="E55" s="2" t="s">
        <v>26</v>
      </c>
      <c r="F55" s="8">
        <v>631.7955685395461</v>
      </c>
      <c r="G55" s="8">
        <v>349.0089154243469</v>
      </c>
      <c r="H55" s="18">
        <f t="shared" si="12"/>
        <v>0.01282489758757616</v>
      </c>
      <c r="I55" s="18">
        <f t="shared" si="13"/>
        <v>0.007194991820138696</v>
      </c>
      <c r="J55" s="19">
        <f t="shared" si="14"/>
        <v>665.7842880681553</v>
      </c>
      <c r="K55" s="19">
        <f t="shared" si="15"/>
        <v>367.78455540986187</v>
      </c>
      <c r="L55" s="25">
        <f t="shared" si="16"/>
        <v>34620.78297954408</v>
      </c>
      <c r="M55" s="25">
        <f t="shared" si="17"/>
        <v>19124.796881312817</v>
      </c>
    </row>
    <row r="56" spans="1:13" ht="10.5">
      <c r="A56" s="1">
        <v>801</v>
      </c>
      <c r="B56" s="1" t="s">
        <v>7</v>
      </c>
      <c r="C56" s="1" t="s">
        <v>31</v>
      </c>
      <c r="D56" s="1">
        <v>1</v>
      </c>
      <c r="E56" s="2" t="s">
        <v>14</v>
      </c>
      <c r="F56" s="8">
        <v>1141.7489377535308</v>
      </c>
      <c r="G56" s="8">
        <v>434.54171111033514</v>
      </c>
      <c r="H56" s="18">
        <f t="shared" si="12"/>
        <v>0.023176505069924937</v>
      </c>
      <c r="I56" s="18">
        <f t="shared" si="13"/>
        <v>0.008958292807925865</v>
      </c>
      <c r="J56" s="19">
        <f t="shared" si="14"/>
        <v>1203.17162944334</v>
      </c>
      <c r="K56" s="19">
        <f t="shared" si="15"/>
        <v>457.9187607097051</v>
      </c>
      <c r="L56" s="25">
        <f t="shared" si="16"/>
        <v>62564.924731053674</v>
      </c>
      <c r="M56" s="25">
        <f t="shared" si="17"/>
        <v>23811.775556904664</v>
      </c>
    </row>
    <row r="57" spans="1:13" ht="10.5">
      <c r="A57" s="1">
        <v>801</v>
      </c>
      <c r="B57" s="1" t="s">
        <v>7</v>
      </c>
      <c r="C57" s="1" t="s">
        <v>31</v>
      </c>
      <c r="D57" s="1">
        <v>1</v>
      </c>
      <c r="E57" s="2" t="s">
        <v>12</v>
      </c>
      <c r="F57" s="8">
        <v>1302.3031172385583</v>
      </c>
      <c r="G57" s="8">
        <v>455.0419512161842</v>
      </c>
      <c r="H57" s="18">
        <f t="shared" si="12"/>
        <v>0.026435614521915205</v>
      </c>
      <c r="I57" s="18">
        <f t="shared" si="13"/>
        <v>0.009380915421142277</v>
      </c>
      <c r="J57" s="19">
        <f t="shared" si="14"/>
        <v>1372.3631455090547</v>
      </c>
      <c r="K57" s="19">
        <f t="shared" si="15"/>
        <v>479.5218526649863</v>
      </c>
      <c r="L57" s="25">
        <f t="shared" si="16"/>
        <v>71362.88356647085</v>
      </c>
      <c r="M57" s="25">
        <f t="shared" si="17"/>
        <v>24935.136338579287</v>
      </c>
    </row>
    <row r="58" spans="1:13" ht="10.5">
      <c r="A58" s="1">
        <v>801</v>
      </c>
      <c r="B58" s="1" t="s">
        <v>7</v>
      </c>
      <c r="C58" s="1" t="s">
        <v>31</v>
      </c>
      <c r="D58" s="1">
        <v>1</v>
      </c>
      <c r="E58" s="2" t="s">
        <v>13</v>
      </c>
      <c r="F58" s="8">
        <v>1767.3041238051194</v>
      </c>
      <c r="G58" s="8">
        <v>1113.7935580840478</v>
      </c>
      <c r="H58" s="18">
        <f t="shared" si="12"/>
        <v>0.03587472834970188</v>
      </c>
      <c r="I58" s="18">
        <f t="shared" si="13"/>
        <v>0.02296140638698096</v>
      </c>
      <c r="J58" s="19">
        <f t="shared" si="14"/>
        <v>1862.3798210351906</v>
      </c>
      <c r="K58" s="19">
        <f t="shared" si="15"/>
        <v>1173.712333624052</v>
      </c>
      <c r="L58" s="25">
        <f t="shared" si="16"/>
        <v>96843.7506938299</v>
      </c>
      <c r="M58" s="25">
        <f t="shared" si="17"/>
        <v>61033.0413484507</v>
      </c>
    </row>
    <row r="59" spans="1:13" ht="10.5">
      <c r="A59" s="1">
        <v>801</v>
      </c>
      <c r="B59" s="1" t="s">
        <v>7</v>
      </c>
      <c r="C59" s="1" t="s">
        <v>31</v>
      </c>
      <c r="D59" s="1">
        <v>1</v>
      </c>
      <c r="E59" s="2" t="s">
        <v>18</v>
      </c>
      <c r="F59" s="8">
        <v>3697.740052443284</v>
      </c>
      <c r="G59" s="8">
        <v>2332.065791937021</v>
      </c>
      <c r="H59" s="18">
        <f t="shared" si="12"/>
        <v>0.07506088969203532</v>
      </c>
      <c r="I59" s="18">
        <f t="shared" si="13"/>
        <v>0.048076692472485805</v>
      </c>
      <c r="J59" s="19">
        <f t="shared" si="14"/>
        <v>3896.6674520493366</v>
      </c>
      <c r="K59" s="19">
        <f t="shared" si="15"/>
        <v>2457.5239845413744</v>
      </c>
      <c r="L59" s="25">
        <f t="shared" si="16"/>
        <v>202626.7075065655</v>
      </c>
      <c r="M59" s="25">
        <f t="shared" si="17"/>
        <v>127791.24719615147</v>
      </c>
    </row>
    <row r="60" spans="1:13" ht="10.5">
      <c r="A60" s="1">
        <v>801</v>
      </c>
      <c r="B60" s="1" t="s">
        <v>7</v>
      </c>
      <c r="C60" s="1" t="s">
        <v>31</v>
      </c>
      <c r="D60" s="1">
        <v>1</v>
      </c>
      <c r="E60" s="2" t="s">
        <v>9</v>
      </c>
      <c r="F60" s="8">
        <v>1153.475146000202</v>
      </c>
      <c r="G60" s="8">
        <v>762.7332460146683</v>
      </c>
      <c r="H60" s="18">
        <f t="shared" si="12"/>
        <v>0.023414536843718133</v>
      </c>
      <c r="I60" s="18">
        <f t="shared" si="13"/>
        <v>0.015724124007980973</v>
      </c>
      <c r="J60" s="19">
        <f t="shared" si="14"/>
        <v>1215.5286727624245</v>
      </c>
      <c r="K60" s="19">
        <f t="shared" si="15"/>
        <v>803.7660225405701</v>
      </c>
      <c r="L60" s="25">
        <f t="shared" si="16"/>
        <v>63207.49098364608</v>
      </c>
      <c r="M60" s="25">
        <f t="shared" si="17"/>
        <v>41795.83317210965</v>
      </c>
    </row>
    <row r="61" spans="1:13" ht="10.5">
      <c r="A61" s="1">
        <v>801</v>
      </c>
      <c r="B61" s="1" t="s">
        <v>7</v>
      </c>
      <c r="C61" s="1" t="s">
        <v>31</v>
      </c>
      <c r="D61" s="1">
        <v>1</v>
      </c>
      <c r="E61" s="2" t="s">
        <v>15</v>
      </c>
      <c r="F61" s="8">
        <v>1032.440458737887</v>
      </c>
      <c r="G61" s="8">
        <v>659.8008106488448</v>
      </c>
      <c r="H61" s="18">
        <f t="shared" si="12"/>
        <v>0.020957638527271116</v>
      </c>
      <c r="I61" s="18">
        <f t="shared" si="13"/>
        <v>0.013602120821948921</v>
      </c>
      <c r="J61" s="19">
        <f t="shared" si="14"/>
        <v>1087.9826798762017</v>
      </c>
      <c r="K61" s="19">
        <f t="shared" si="15"/>
        <v>695.2961287779857</v>
      </c>
      <c r="L61" s="25">
        <f t="shared" si="16"/>
        <v>56575.09935356249</v>
      </c>
      <c r="M61" s="25">
        <f t="shared" si="17"/>
        <v>36155.39869645525</v>
      </c>
    </row>
    <row r="62" spans="1:13" ht="10.5">
      <c r="A62" s="1">
        <v>801</v>
      </c>
      <c r="B62" s="1" t="s">
        <v>7</v>
      </c>
      <c r="C62" s="1" t="s">
        <v>31</v>
      </c>
      <c r="D62" s="1">
        <v>1</v>
      </c>
      <c r="E62" s="2" t="s">
        <v>16</v>
      </c>
      <c r="F62" s="8">
        <v>1618.6874788724458</v>
      </c>
      <c r="G62" s="8">
        <v>1336.244141615354</v>
      </c>
      <c r="H62" s="18">
        <f t="shared" si="12"/>
        <v>0.03285794041072253</v>
      </c>
      <c r="I62" s="18">
        <f t="shared" si="13"/>
        <v>0.027547335451133383</v>
      </c>
      <c r="J62" s="19">
        <f t="shared" si="14"/>
        <v>1705.7680433199685</v>
      </c>
      <c r="K62" s="19">
        <f t="shared" si="15"/>
        <v>1408.1300958902432</v>
      </c>
      <c r="L62" s="25">
        <f t="shared" si="16"/>
        <v>88699.93825263836</v>
      </c>
      <c r="M62" s="25">
        <f t="shared" si="17"/>
        <v>73222.76498629265</v>
      </c>
    </row>
    <row r="63" spans="1:13" ht="10.5">
      <c r="A63" s="1">
        <v>801</v>
      </c>
      <c r="B63" s="1" t="s">
        <v>7</v>
      </c>
      <c r="C63" s="1" t="s">
        <v>31</v>
      </c>
      <c r="D63" s="1">
        <v>1</v>
      </c>
      <c r="E63" s="2" t="s">
        <v>23</v>
      </c>
      <c r="F63" s="8">
        <v>711.7793189562284</v>
      </c>
      <c r="G63" s="8">
        <v>617.2197565115415</v>
      </c>
      <c r="H63" s="18">
        <f t="shared" si="12"/>
        <v>0.014448497781758267</v>
      </c>
      <c r="I63" s="18">
        <f t="shared" si="13"/>
        <v>0.012724291280436274</v>
      </c>
      <c r="J63" s="19">
        <f t="shared" si="14"/>
        <v>750.0709259932813</v>
      </c>
      <c r="K63" s="19">
        <f t="shared" si="15"/>
        <v>650.4243407729997</v>
      </c>
      <c r="L63" s="25">
        <f t="shared" si="16"/>
        <v>39003.688151650626</v>
      </c>
      <c r="M63" s="25">
        <f t="shared" si="17"/>
        <v>33822.065720195984</v>
      </c>
    </row>
    <row r="64" spans="1:13" ht="10.5">
      <c r="A64" s="1">
        <v>801</v>
      </c>
      <c r="B64" s="1" t="s">
        <v>7</v>
      </c>
      <c r="C64" s="1" t="s">
        <v>31</v>
      </c>
      <c r="D64" s="1">
        <v>1</v>
      </c>
      <c r="E64" s="2" t="s">
        <v>25</v>
      </c>
      <c r="F64" s="8">
        <v>1017.2787593511434</v>
      </c>
      <c r="G64" s="8">
        <v>1085.5149286710298</v>
      </c>
      <c r="H64" s="18">
        <f t="shared" si="12"/>
        <v>0.020649869287391695</v>
      </c>
      <c r="I64" s="18">
        <f t="shared" si="13"/>
        <v>0.0223784284218937</v>
      </c>
      <c r="J64" s="19">
        <f t="shared" si="14"/>
        <v>1072.0053262277095</v>
      </c>
      <c r="K64" s="19">
        <f t="shared" si="15"/>
        <v>1143.9123981879573</v>
      </c>
      <c r="L64" s="25">
        <f t="shared" si="16"/>
        <v>55744.27696384089</v>
      </c>
      <c r="M64" s="25">
        <f t="shared" si="17"/>
        <v>59483.44470577378</v>
      </c>
    </row>
    <row r="65" spans="1:13" ht="10.5">
      <c r="A65" s="1">
        <v>801</v>
      </c>
      <c r="B65" s="1" t="s">
        <v>7</v>
      </c>
      <c r="C65" s="1" t="s">
        <v>31</v>
      </c>
      <c r="D65" s="1">
        <v>1</v>
      </c>
      <c r="E65" s="2" t="s">
        <v>27</v>
      </c>
      <c r="F65" s="8">
        <v>392.1187266569871</v>
      </c>
      <c r="G65" s="8">
        <v>408.5980296134949</v>
      </c>
      <c r="H65" s="18">
        <f t="shared" si="12"/>
        <v>0.007959667275241193</v>
      </c>
      <c r="I65" s="18">
        <f t="shared" si="13"/>
        <v>0.008423450951731186</v>
      </c>
      <c r="J65" s="19">
        <f t="shared" si="14"/>
        <v>413.2135460667967</v>
      </c>
      <c r="K65" s="19">
        <f t="shared" si="15"/>
        <v>430.5793864320908</v>
      </c>
      <c r="L65" s="25">
        <f t="shared" si="16"/>
        <v>21487.10439547343</v>
      </c>
      <c r="M65" s="25">
        <f t="shared" si="17"/>
        <v>22390.128094468724</v>
      </c>
    </row>
    <row r="66" spans="1:13" ht="10.5">
      <c r="A66" s="1">
        <v>801</v>
      </c>
      <c r="B66" s="1" t="s">
        <v>7</v>
      </c>
      <c r="C66" s="1" t="s">
        <v>31</v>
      </c>
      <c r="D66" s="1">
        <v>1</v>
      </c>
      <c r="E66" s="2" t="s">
        <v>22</v>
      </c>
      <c r="F66" s="8">
        <v>678.8897643456093</v>
      </c>
      <c r="G66" s="8">
        <v>970.5690574645996</v>
      </c>
      <c r="H66" s="18">
        <f t="shared" si="12"/>
        <v>0.01378086858239996</v>
      </c>
      <c r="I66" s="18">
        <f t="shared" si="13"/>
        <v>0.0200087623000887</v>
      </c>
      <c r="J66" s="19">
        <f t="shared" si="14"/>
        <v>715.4120113194613</v>
      </c>
      <c r="K66" s="19">
        <f t="shared" si="15"/>
        <v>1022.7827815234224</v>
      </c>
      <c r="L66" s="25">
        <f t="shared" si="16"/>
        <v>37201.42458861199</v>
      </c>
      <c r="M66" s="25">
        <f t="shared" si="17"/>
        <v>53184.70463921796</v>
      </c>
    </row>
    <row r="67" spans="1:13" ht="10.5">
      <c r="A67" s="1">
        <v>801</v>
      </c>
      <c r="B67" s="1" t="s">
        <v>7</v>
      </c>
      <c r="C67" s="1" t="s">
        <v>31</v>
      </c>
      <c r="D67" s="1">
        <v>1</v>
      </c>
      <c r="E67" s="2" t="s">
        <v>17</v>
      </c>
      <c r="F67" s="8">
        <v>658.6132783156174</v>
      </c>
      <c r="G67" s="8">
        <v>1369.6199003366323</v>
      </c>
      <c r="H67" s="18">
        <f t="shared" si="12"/>
        <v>0.013369273646127014</v>
      </c>
      <c r="I67" s="18">
        <f t="shared" si="13"/>
        <v>0.028235393263921764</v>
      </c>
      <c r="J67" s="19">
        <f t="shared" si="14"/>
        <v>694.0447107427764</v>
      </c>
      <c r="K67" s="19">
        <f t="shared" si="15"/>
        <v>1443.3013710075204</v>
      </c>
      <c r="L67" s="25">
        <f t="shared" si="16"/>
        <v>36090.32495862437</v>
      </c>
      <c r="M67" s="25">
        <f t="shared" si="17"/>
        <v>75051.67129239107</v>
      </c>
    </row>
    <row r="68" spans="1:13" ht="10.5">
      <c r="A68" s="1">
        <v>801</v>
      </c>
      <c r="B68" s="1" t="s">
        <v>7</v>
      </c>
      <c r="C68" s="1" t="s">
        <v>31</v>
      </c>
      <c r="D68" s="1">
        <v>1</v>
      </c>
      <c r="E68" s="2" t="s">
        <v>21</v>
      </c>
      <c r="F68" s="8">
        <v>693.6762723189133</v>
      </c>
      <c r="G68" s="8">
        <v>1046.620824960562</v>
      </c>
      <c r="H68" s="18">
        <f t="shared" si="12"/>
        <v>0.014081021764660898</v>
      </c>
      <c r="I68" s="18">
        <f t="shared" si="13"/>
        <v>0.021576607191315128</v>
      </c>
      <c r="J68" s="19">
        <f t="shared" si="14"/>
        <v>730.9939893741304</v>
      </c>
      <c r="K68" s="19">
        <f t="shared" si="15"/>
        <v>1102.9259075596963</v>
      </c>
      <c r="L68" s="25">
        <f t="shared" si="16"/>
        <v>38011.68744745478</v>
      </c>
      <c r="M68" s="25">
        <f t="shared" si="17"/>
        <v>57352.1471931042</v>
      </c>
    </row>
    <row r="69" spans="1:13" ht="10.5">
      <c r="A69" s="1">
        <v>801</v>
      </c>
      <c r="B69" s="1" t="s">
        <v>7</v>
      </c>
      <c r="C69" s="1" t="s">
        <v>31</v>
      </c>
      <c r="D69" s="1">
        <v>1</v>
      </c>
      <c r="E69" s="2" t="s">
        <v>10</v>
      </c>
      <c r="F69" s="8">
        <v>0</v>
      </c>
      <c r="G69" s="8">
        <v>9715.015761155348</v>
      </c>
      <c r="H69" s="18">
        <f t="shared" si="12"/>
        <v>0</v>
      </c>
      <c r="I69" s="18">
        <f t="shared" si="13"/>
        <v>0.20027986634393877</v>
      </c>
      <c r="J69" s="19">
        <f t="shared" si="14"/>
        <v>0</v>
      </c>
      <c r="K69" s="19">
        <f t="shared" si="15"/>
        <v>10237.654668998935</v>
      </c>
      <c r="L69" s="25">
        <f t="shared" si="16"/>
        <v>0</v>
      </c>
      <c r="M69" s="25">
        <f t="shared" si="17"/>
        <v>532358.0427879447</v>
      </c>
    </row>
    <row r="70" spans="1:7" s="15" customFormat="1" ht="10.5">
      <c r="A70" s="12"/>
      <c r="B70" s="12"/>
      <c r="C70" s="12"/>
      <c r="D70" s="12"/>
      <c r="E70" s="13"/>
      <c r="F70" s="16">
        <f>SUM(F50:F69)</f>
        <v>23647.35296467634</v>
      </c>
      <c r="G70" s="16">
        <f>SUM(G50:G69)</f>
        <v>23957.589514163825</v>
      </c>
    </row>
    <row r="71" spans="1:7" s="15" customFormat="1" ht="10.5">
      <c r="A71" s="12"/>
      <c r="B71" s="12"/>
      <c r="C71" s="12"/>
      <c r="D71" s="12"/>
      <c r="E71" s="13"/>
      <c r="F71" s="14"/>
      <c r="G71" s="14"/>
    </row>
    <row r="72" spans="1:7" s="15" customFormat="1" ht="10.5">
      <c r="A72" s="12"/>
      <c r="B72" s="12"/>
      <c r="C72" s="12"/>
      <c r="D72" s="12"/>
      <c r="E72" s="13"/>
      <c r="F72" s="14"/>
      <c r="G72" s="14"/>
    </row>
    <row r="73" spans="1:13" ht="10.5">
      <c r="A73" s="1">
        <v>801</v>
      </c>
      <c r="B73" s="1" t="s">
        <v>7</v>
      </c>
      <c r="C73" s="1" t="s">
        <v>31</v>
      </c>
      <c r="D73" s="1">
        <v>3</v>
      </c>
      <c r="E73" s="2" t="s">
        <v>10</v>
      </c>
      <c r="F73" s="8">
        <v>9669.014770507812</v>
      </c>
      <c r="G73" s="8">
        <v>0</v>
      </c>
      <c r="H73" s="18">
        <f aca="true" t="shared" si="18" ref="H73:H92">F73/F$95</f>
        <v>0.19627254507525416</v>
      </c>
      <c r="I73" s="18">
        <f aca="true" t="shared" si="19" ref="I73:I92">G73/G$95</f>
        <v>0</v>
      </c>
      <c r="J73" s="19">
        <f>H73*J$95</f>
        <v>10189.178962087133</v>
      </c>
      <c r="K73" s="19">
        <f>I73*K$95</f>
        <v>0</v>
      </c>
      <c r="L73" s="25">
        <f aca="true" t="shared" si="20" ref="L73:L93">J73*O$3</f>
        <v>529837.3060285309</v>
      </c>
      <c r="M73" s="25">
        <f aca="true" t="shared" si="21" ref="M73:M93">K73*O$3</f>
        <v>0</v>
      </c>
    </row>
    <row r="74" spans="1:13" ht="10.5">
      <c r="A74" s="1">
        <v>801</v>
      </c>
      <c r="B74" s="1" t="s">
        <v>7</v>
      </c>
      <c r="C74" s="1" t="s">
        <v>31</v>
      </c>
      <c r="D74" s="1">
        <v>3</v>
      </c>
      <c r="E74" s="2" t="s">
        <v>21</v>
      </c>
      <c r="F74" s="8">
        <v>1212.5752334594727</v>
      </c>
      <c r="G74" s="8">
        <v>625.0991464027992</v>
      </c>
      <c r="H74" s="18">
        <f t="shared" si="18"/>
        <v>0.024614216940927455</v>
      </c>
      <c r="I74" s="18">
        <f t="shared" si="19"/>
        <v>0.012886728809421322</v>
      </c>
      <c r="J74" s="19">
        <f aca="true" t="shared" si="22" ref="J74:J93">H74*J$95</f>
        <v>1277.808168873473</v>
      </c>
      <c r="K74" s="19">
        <f aca="true" t="shared" si="23" ref="K74:K93">I74*K$95</f>
        <v>658.7276183684551</v>
      </c>
      <c r="L74" s="25">
        <f t="shared" si="20"/>
        <v>66446.0247814206</v>
      </c>
      <c r="M74" s="25">
        <f t="shared" si="21"/>
        <v>34253.83615515966</v>
      </c>
    </row>
    <row r="75" spans="1:13" ht="10.5">
      <c r="A75" s="1">
        <v>801</v>
      </c>
      <c r="B75" s="1" t="s">
        <v>7</v>
      </c>
      <c r="C75" s="1" t="s">
        <v>31</v>
      </c>
      <c r="D75" s="1">
        <v>3</v>
      </c>
      <c r="E75" s="2" t="s">
        <v>17</v>
      </c>
      <c r="F75" s="8">
        <v>1530.7233493511494</v>
      </c>
      <c r="G75" s="8">
        <v>550.1588072409996</v>
      </c>
      <c r="H75" s="18">
        <f t="shared" si="18"/>
        <v>0.031072345498908426</v>
      </c>
      <c r="I75" s="18">
        <f t="shared" si="19"/>
        <v>0.011341796564318128</v>
      </c>
      <c r="J75" s="19">
        <f t="shared" si="22"/>
        <v>1613.0717056671895</v>
      </c>
      <c r="K75" s="19">
        <f t="shared" si="23"/>
        <v>579.7557121998829</v>
      </c>
      <c r="L75" s="25">
        <f t="shared" si="20"/>
        <v>83879.72869469385</v>
      </c>
      <c r="M75" s="25">
        <f t="shared" si="21"/>
        <v>30147.29703439391</v>
      </c>
    </row>
    <row r="76" spans="1:13" ht="10.5">
      <c r="A76" s="1">
        <v>801</v>
      </c>
      <c r="B76" s="1" t="s">
        <v>7</v>
      </c>
      <c r="C76" s="1" t="s">
        <v>31</v>
      </c>
      <c r="D76" s="1">
        <v>3</v>
      </c>
      <c r="E76" s="2" t="s">
        <v>22</v>
      </c>
      <c r="F76" s="8">
        <v>833.3024020195007</v>
      </c>
      <c r="G76" s="8">
        <v>607.1157387953538</v>
      </c>
      <c r="H76" s="18">
        <f t="shared" si="18"/>
        <v>0.016915310105902363</v>
      </c>
      <c r="I76" s="18">
        <f t="shared" si="19"/>
        <v>0.012515991945933268</v>
      </c>
      <c r="J76" s="19">
        <f t="shared" si="22"/>
        <v>878.1315889196686</v>
      </c>
      <c r="K76" s="19">
        <f t="shared" si="23"/>
        <v>639.7767570025874</v>
      </c>
      <c r="L76" s="25">
        <f t="shared" si="20"/>
        <v>45662.84262382277</v>
      </c>
      <c r="M76" s="25">
        <f t="shared" si="21"/>
        <v>33268.39136413454</v>
      </c>
    </row>
    <row r="77" spans="1:13" ht="10.5">
      <c r="A77" s="1">
        <v>801</v>
      </c>
      <c r="B77" s="1" t="s">
        <v>7</v>
      </c>
      <c r="C77" s="1" t="s">
        <v>31</v>
      </c>
      <c r="D77" s="1">
        <v>3</v>
      </c>
      <c r="E77" s="2" t="s">
        <v>27</v>
      </c>
      <c r="F77" s="8">
        <v>397.4066096819364</v>
      </c>
      <c r="G77" s="8">
        <v>304.94455764843866</v>
      </c>
      <c r="H77" s="18">
        <f t="shared" si="18"/>
        <v>0.008067006676824558</v>
      </c>
      <c r="I77" s="18">
        <f t="shared" si="19"/>
        <v>0.006286583238736571</v>
      </c>
      <c r="J77" s="19">
        <f t="shared" si="22"/>
        <v>418.78590144638844</v>
      </c>
      <c r="K77" s="19">
        <f t="shared" si="23"/>
        <v>321.34966644913425</v>
      </c>
      <c r="L77" s="25">
        <f t="shared" si="20"/>
        <v>21776.8668752122</v>
      </c>
      <c r="M77" s="25">
        <f t="shared" si="21"/>
        <v>16710.18265535498</v>
      </c>
    </row>
    <row r="78" spans="1:13" ht="10.5">
      <c r="A78" s="1">
        <v>801</v>
      </c>
      <c r="B78" s="1" t="s">
        <v>7</v>
      </c>
      <c r="C78" s="1" t="s">
        <v>31</v>
      </c>
      <c r="D78" s="1">
        <v>3</v>
      </c>
      <c r="E78" s="2" t="s">
        <v>25</v>
      </c>
      <c r="F78" s="8">
        <v>1139.3663109999436</v>
      </c>
      <c r="G78" s="8">
        <v>1058.208642225999</v>
      </c>
      <c r="H78" s="18">
        <f t="shared" si="18"/>
        <v>0.023128139830240195</v>
      </c>
      <c r="I78" s="18">
        <f t="shared" si="19"/>
        <v>0.021815495789151405</v>
      </c>
      <c r="J78" s="19">
        <f t="shared" si="22"/>
        <v>1200.660824468028</v>
      </c>
      <c r="K78" s="19">
        <f t="shared" si="23"/>
        <v>1115.13711487501</v>
      </c>
      <c r="L78" s="25">
        <f t="shared" si="20"/>
        <v>62434.36287233746</v>
      </c>
      <c r="M78" s="25">
        <f t="shared" si="21"/>
        <v>57987.129973500516</v>
      </c>
    </row>
    <row r="79" spans="1:13" ht="10.5">
      <c r="A79" s="1">
        <v>801</v>
      </c>
      <c r="B79" s="1" t="s">
        <v>7</v>
      </c>
      <c r="C79" s="1" t="s">
        <v>31</v>
      </c>
      <c r="D79" s="1">
        <v>3</v>
      </c>
      <c r="E79" s="2" t="s">
        <v>23</v>
      </c>
      <c r="F79" s="8">
        <v>644.8235569000244</v>
      </c>
      <c r="G79" s="8">
        <v>703.7073246882512</v>
      </c>
      <c r="H79" s="18">
        <f t="shared" si="18"/>
        <v>0.013089354359378937</v>
      </c>
      <c r="I79" s="18">
        <f t="shared" si="19"/>
        <v>0.014507275376468636</v>
      </c>
      <c r="J79" s="19">
        <f t="shared" si="22"/>
        <v>679.5131433932911</v>
      </c>
      <c r="K79" s="19">
        <f t="shared" si="23"/>
        <v>741.564682479389</v>
      </c>
      <c r="L79" s="25">
        <f t="shared" si="20"/>
        <v>35334.68345645114</v>
      </c>
      <c r="M79" s="25">
        <f t="shared" si="21"/>
        <v>38561.36348892823</v>
      </c>
    </row>
    <row r="80" spans="1:13" ht="10.5">
      <c r="A80" s="1">
        <v>801</v>
      </c>
      <c r="B80" s="1" t="s">
        <v>7</v>
      </c>
      <c r="C80" s="1" t="s">
        <v>31</v>
      </c>
      <c r="D80" s="1">
        <v>3</v>
      </c>
      <c r="E80" s="2" t="s">
        <v>16</v>
      </c>
      <c r="F80" s="8">
        <v>1254.2749334482046</v>
      </c>
      <c r="G80" s="8">
        <v>1734.6847986074595</v>
      </c>
      <c r="H80" s="18">
        <f t="shared" si="18"/>
        <v>0.025460684387706742</v>
      </c>
      <c r="I80" s="18">
        <f t="shared" si="19"/>
        <v>0.035761387130538995</v>
      </c>
      <c r="J80" s="19">
        <f t="shared" si="22"/>
        <v>1321.7511885021645</v>
      </c>
      <c r="K80" s="19">
        <f t="shared" si="23"/>
        <v>1828.0056733117597</v>
      </c>
      <c r="L80" s="25">
        <f t="shared" si="20"/>
        <v>68731.06180211256</v>
      </c>
      <c r="M80" s="25">
        <f t="shared" si="21"/>
        <v>95056.2950122115</v>
      </c>
    </row>
    <row r="81" spans="1:13" ht="10.5">
      <c r="A81" s="1">
        <v>801</v>
      </c>
      <c r="B81" s="1" t="s">
        <v>7</v>
      </c>
      <c r="C81" s="1" t="s">
        <v>31</v>
      </c>
      <c r="D81" s="1">
        <v>3</v>
      </c>
      <c r="E81" s="2" t="s">
        <v>15</v>
      </c>
      <c r="F81" s="8">
        <v>736.4547107403095</v>
      </c>
      <c r="G81" s="8">
        <v>1014.4734268188477</v>
      </c>
      <c r="H81" s="18">
        <f t="shared" si="18"/>
        <v>0.014949386658354352</v>
      </c>
      <c r="I81" s="18">
        <f t="shared" si="19"/>
        <v>0.0209138726408606</v>
      </c>
      <c r="J81" s="19">
        <f t="shared" si="22"/>
        <v>776.0737803497043</v>
      </c>
      <c r="K81" s="19">
        <f t="shared" si="23"/>
        <v>1069.0490751619946</v>
      </c>
      <c r="L81" s="25">
        <f t="shared" si="20"/>
        <v>40355.83657818462</v>
      </c>
      <c r="M81" s="25">
        <f t="shared" si="21"/>
        <v>55590.55190842372</v>
      </c>
    </row>
    <row r="82" spans="1:13" ht="10.5">
      <c r="A82" s="1">
        <v>801</v>
      </c>
      <c r="B82" s="1" t="s">
        <v>7</v>
      </c>
      <c r="C82" s="1" t="s">
        <v>31</v>
      </c>
      <c r="D82" s="1">
        <v>3</v>
      </c>
      <c r="E82" s="2" t="s">
        <v>9</v>
      </c>
      <c r="F82" s="8">
        <v>790.7574884341313</v>
      </c>
      <c r="G82" s="8">
        <v>1059.1691155066858</v>
      </c>
      <c r="H82" s="18">
        <f t="shared" si="18"/>
        <v>0.0160516855621818</v>
      </c>
      <c r="I82" s="18">
        <f t="shared" si="19"/>
        <v>0.02183529642200802</v>
      </c>
      <c r="J82" s="19">
        <f t="shared" si="22"/>
        <v>833.2978857206516</v>
      </c>
      <c r="K82" s="19">
        <f t="shared" si="23"/>
        <v>1116.1492587570392</v>
      </c>
      <c r="L82" s="25">
        <f t="shared" si="20"/>
        <v>43331.490057473886</v>
      </c>
      <c r="M82" s="25">
        <f t="shared" si="21"/>
        <v>58039.76145536604</v>
      </c>
    </row>
    <row r="83" spans="1:13" ht="10.5">
      <c r="A83" s="1">
        <v>801</v>
      </c>
      <c r="B83" s="1" t="s">
        <v>7</v>
      </c>
      <c r="C83" s="1" t="s">
        <v>31</v>
      </c>
      <c r="D83" s="1">
        <v>3</v>
      </c>
      <c r="E83" s="2" t="s">
        <v>18</v>
      </c>
      <c r="F83" s="8">
        <v>2173.2453760000376</v>
      </c>
      <c r="G83" s="8">
        <v>4027.1349346454326</v>
      </c>
      <c r="H83" s="18">
        <f t="shared" si="18"/>
        <v>0.04411498080669008</v>
      </c>
      <c r="I83" s="18">
        <f t="shared" si="19"/>
        <v>0.08302138321635366</v>
      </c>
      <c r="J83" s="19">
        <f t="shared" si="22"/>
        <v>2290.159503337872</v>
      </c>
      <c r="K83" s="19">
        <f t="shared" si="23"/>
        <v>4243.782797677983</v>
      </c>
      <c r="L83" s="25">
        <f t="shared" si="20"/>
        <v>119088.29417356935</v>
      </c>
      <c r="M83" s="25">
        <f t="shared" si="21"/>
        <v>220676.7054792551</v>
      </c>
    </row>
    <row r="84" spans="1:13" ht="10.5">
      <c r="A84" s="1">
        <v>801</v>
      </c>
      <c r="B84" s="1" t="s">
        <v>7</v>
      </c>
      <c r="C84" s="1" t="s">
        <v>31</v>
      </c>
      <c r="D84" s="1">
        <v>3</v>
      </c>
      <c r="E84" s="2" t="s">
        <v>13</v>
      </c>
      <c r="F84" s="8">
        <v>905.4483600029579</v>
      </c>
      <c r="G84" s="8">
        <v>1763.2840740497295</v>
      </c>
      <c r="H84" s="18">
        <f t="shared" si="18"/>
        <v>0.01837980996720124</v>
      </c>
      <c r="I84" s="18">
        <f t="shared" si="19"/>
        <v>0.03635097537248644</v>
      </c>
      <c r="J84" s="19">
        <f t="shared" si="22"/>
        <v>954.158784526699</v>
      </c>
      <c r="K84" s="19">
        <f t="shared" si="23"/>
        <v>1858.1435045783062</v>
      </c>
      <c r="L84" s="25">
        <f t="shared" si="20"/>
        <v>49616.25679538835</v>
      </c>
      <c r="M84" s="25">
        <f t="shared" si="21"/>
        <v>96623.46223807192</v>
      </c>
    </row>
    <row r="85" spans="1:13" ht="10.5">
      <c r="A85" s="1">
        <v>801</v>
      </c>
      <c r="B85" s="1" t="s">
        <v>7</v>
      </c>
      <c r="C85" s="1" t="s">
        <v>31</v>
      </c>
      <c r="D85" s="1">
        <v>3</v>
      </c>
      <c r="E85" s="2" t="s">
        <v>12</v>
      </c>
      <c r="F85" s="8">
        <v>458.3394448206975</v>
      </c>
      <c r="G85" s="8">
        <v>973.0967386685885</v>
      </c>
      <c r="H85" s="18">
        <f t="shared" si="18"/>
        <v>0.009303889949338933</v>
      </c>
      <c r="I85" s="18">
        <f t="shared" si="19"/>
        <v>0.020060871701261175</v>
      </c>
      <c r="J85" s="19">
        <f t="shared" si="22"/>
        <v>482.9967416025031</v>
      </c>
      <c r="K85" s="19">
        <f t="shared" si="23"/>
        <v>1025.4464444464643</v>
      </c>
      <c r="L85" s="25">
        <f t="shared" si="20"/>
        <v>25115.83056333016</v>
      </c>
      <c r="M85" s="25">
        <f t="shared" si="21"/>
        <v>53323.215111216145</v>
      </c>
    </row>
    <row r="86" spans="1:13" ht="10.5">
      <c r="A86" s="1">
        <v>801</v>
      </c>
      <c r="B86" s="1" t="s">
        <v>7</v>
      </c>
      <c r="C86" s="1" t="s">
        <v>31</v>
      </c>
      <c r="D86" s="1">
        <v>3</v>
      </c>
      <c r="E86" s="2" t="s">
        <v>14</v>
      </c>
      <c r="F86" s="8">
        <v>497.77341138399566</v>
      </c>
      <c r="G86" s="8">
        <v>1037.8343353271484</v>
      </c>
      <c r="H86" s="18">
        <f t="shared" si="18"/>
        <v>0.010104364988781292</v>
      </c>
      <c r="I86" s="18">
        <f t="shared" si="19"/>
        <v>0.021395469351431357</v>
      </c>
      <c r="J86" s="19">
        <f t="shared" si="22"/>
        <v>524.5521380968764</v>
      </c>
      <c r="K86" s="19">
        <f t="shared" si="23"/>
        <v>1093.6667309581208</v>
      </c>
      <c r="L86" s="25">
        <f t="shared" si="20"/>
        <v>27276.711181037575</v>
      </c>
      <c r="M86" s="25">
        <f t="shared" si="21"/>
        <v>56870.67000982228</v>
      </c>
    </row>
    <row r="87" spans="1:13" ht="10.5">
      <c r="A87" s="1">
        <v>801</v>
      </c>
      <c r="B87" s="1" t="s">
        <v>7</v>
      </c>
      <c r="C87" s="1" t="s">
        <v>31</v>
      </c>
      <c r="D87" s="1">
        <v>3</v>
      </c>
      <c r="E87" s="2" t="s">
        <v>26</v>
      </c>
      <c r="F87" s="8">
        <v>537.8001263691829</v>
      </c>
      <c r="G87" s="8">
        <v>511.66537446242114</v>
      </c>
      <c r="H87" s="18">
        <f t="shared" si="18"/>
        <v>0.010916872302877774</v>
      </c>
      <c r="I87" s="18">
        <f t="shared" si="19"/>
        <v>0.010548235363641675</v>
      </c>
      <c r="J87" s="19">
        <f t="shared" si="22"/>
        <v>566.7321711124955</v>
      </c>
      <c r="K87" s="19">
        <f t="shared" si="23"/>
        <v>539.1914474060865</v>
      </c>
      <c r="L87" s="25">
        <f t="shared" si="20"/>
        <v>29470.072897849765</v>
      </c>
      <c r="M87" s="25">
        <f t="shared" si="21"/>
        <v>28037.955265116496</v>
      </c>
    </row>
    <row r="88" spans="1:13" ht="10.5">
      <c r="A88" s="1">
        <v>801</v>
      </c>
      <c r="B88" s="1" t="s">
        <v>7</v>
      </c>
      <c r="C88" s="1" t="s">
        <v>31</v>
      </c>
      <c r="D88" s="1">
        <v>3</v>
      </c>
      <c r="E88" s="2" t="s">
        <v>28</v>
      </c>
      <c r="F88" s="8">
        <v>824.8038949232835</v>
      </c>
      <c r="G88" s="8">
        <v>841.929524054894</v>
      </c>
      <c r="H88" s="18">
        <f t="shared" si="18"/>
        <v>0.01674279784310156</v>
      </c>
      <c r="I88" s="18">
        <f t="shared" si="19"/>
        <v>0.01735679454303603</v>
      </c>
      <c r="J88" s="19">
        <f t="shared" si="22"/>
        <v>869.175887457918</v>
      </c>
      <c r="K88" s="19">
        <f t="shared" si="23"/>
        <v>887.2228244211915</v>
      </c>
      <c r="L88" s="25">
        <f t="shared" si="20"/>
        <v>45197.146147811734</v>
      </c>
      <c r="M88" s="25">
        <f t="shared" si="21"/>
        <v>46135.586869901956</v>
      </c>
    </row>
    <row r="89" spans="1:13" ht="10.5">
      <c r="A89" s="1">
        <v>801</v>
      </c>
      <c r="B89" s="1" t="s">
        <v>7</v>
      </c>
      <c r="C89" s="1" t="s">
        <v>31</v>
      </c>
      <c r="D89" s="1">
        <v>3</v>
      </c>
      <c r="E89" s="2" t="s">
        <v>20</v>
      </c>
      <c r="F89" s="8">
        <v>368.46144837599536</v>
      </c>
      <c r="G89" s="8">
        <v>1037.5348786574143</v>
      </c>
      <c r="H89" s="18">
        <f t="shared" si="18"/>
        <v>0.00747944521250047</v>
      </c>
      <c r="I89" s="18">
        <f t="shared" si="19"/>
        <v>0.021389295903722714</v>
      </c>
      <c r="J89" s="19">
        <f t="shared" si="22"/>
        <v>388.2835766870662</v>
      </c>
      <c r="K89" s="19">
        <f t="shared" si="23"/>
        <v>1093.351164411608</v>
      </c>
      <c r="L89" s="25">
        <f t="shared" si="20"/>
        <v>20190.745987727445</v>
      </c>
      <c r="M89" s="25">
        <f t="shared" si="21"/>
        <v>56854.26054940361</v>
      </c>
    </row>
    <row r="90" spans="1:13" ht="10.5">
      <c r="A90" s="1">
        <v>801</v>
      </c>
      <c r="B90" s="1" t="s">
        <v>7</v>
      </c>
      <c r="C90" s="1" t="s">
        <v>31</v>
      </c>
      <c r="D90" s="1">
        <v>3</v>
      </c>
      <c r="E90" s="2" t="s">
        <v>11</v>
      </c>
      <c r="F90" s="8">
        <v>366.8709652974055</v>
      </c>
      <c r="G90" s="8">
        <v>1383.0090842613806</v>
      </c>
      <c r="H90" s="18">
        <f t="shared" si="18"/>
        <v>0.0074471597967530325</v>
      </c>
      <c r="I90" s="18">
        <f t="shared" si="19"/>
        <v>0.02851141792850595</v>
      </c>
      <c r="J90" s="19">
        <f t="shared" si="22"/>
        <v>386.6075303567458</v>
      </c>
      <c r="K90" s="19">
        <f t="shared" si="23"/>
        <v>1457.4108531423165</v>
      </c>
      <c r="L90" s="25">
        <f t="shared" si="20"/>
        <v>20103.591578550782</v>
      </c>
      <c r="M90" s="25">
        <f t="shared" si="21"/>
        <v>75785.36436340045</v>
      </c>
    </row>
    <row r="91" spans="1:13" ht="10.5">
      <c r="A91" s="1">
        <v>801</v>
      </c>
      <c r="B91" s="1" t="s">
        <v>7</v>
      </c>
      <c r="C91" s="1" t="s">
        <v>31</v>
      </c>
      <c r="D91" s="1">
        <v>3</v>
      </c>
      <c r="E91" s="2" t="s">
        <v>30</v>
      </c>
      <c r="F91" s="8">
        <v>833.1145065014178</v>
      </c>
      <c r="G91" s="8">
        <v>1877.9586228590745</v>
      </c>
      <c r="H91" s="18">
        <f t="shared" si="18"/>
        <v>0.016911495991184612</v>
      </c>
      <c r="I91" s="18">
        <f t="shared" si="19"/>
        <v>0.03871504804856162</v>
      </c>
      <c r="J91" s="19">
        <f t="shared" si="22"/>
        <v>877.9335851824359</v>
      </c>
      <c r="K91" s="19">
        <f t="shared" si="23"/>
        <v>1978.987202509036</v>
      </c>
      <c r="L91" s="25">
        <f t="shared" si="20"/>
        <v>45652.54642948667</v>
      </c>
      <c r="M91" s="25">
        <f t="shared" si="21"/>
        <v>102907.33453046987</v>
      </c>
    </row>
    <row r="92" spans="1:13" ht="10.5">
      <c r="A92" s="1">
        <v>801</v>
      </c>
      <c r="B92" s="1" t="s">
        <v>7</v>
      </c>
      <c r="C92" s="1" t="s">
        <v>31</v>
      </c>
      <c r="D92" s="1">
        <v>3</v>
      </c>
      <c r="E92" s="2" t="s">
        <v>29</v>
      </c>
      <c r="F92" s="8">
        <v>441.295882995312</v>
      </c>
      <c r="G92" s="8">
        <v>913.7747168907753</v>
      </c>
      <c r="H92" s="18">
        <f t="shared" si="18"/>
        <v>0.00895792054749054</v>
      </c>
      <c r="I92" s="18">
        <f t="shared" si="19"/>
        <v>0.01883791881214515</v>
      </c>
      <c r="J92" s="19">
        <f t="shared" si="22"/>
        <v>465.03628692205905</v>
      </c>
      <c r="K92" s="19">
        <f t="shared" si="23"/>
        <v>962.9330746116569</v>
      </c>
      <c r="L92" s="25">
        <f t="shared" si="20"/>
        <v>24181.886919947072</v>
      </c>
      <c r="M92" s="25">
        <f t="shared" si="21"/>
        <v>50072.51987980616</v>
      </c>
    </row>
    <row r="93" spans="1:13" ht="10.5">
      <c r="A93" s="1">
        <v>801</v>
      </c>
      <c r="B93" s="1" t="s">
        <v>7</v>
      </c>
      <c r="C93" s="1" t="s">
        <v>31</v>
      </c>
      <c r="D93" s="1">
        <v>3</v>
      </c>
      <c r="E93" s="2" t="s">
        <v>24</v>
      </c>
      <c r="F93" s="8">
        <v>0</v>
      </c>
      <c r="G93" s="8">
        <v>2524.8277846116284</v>
      </c>
      <c r="H93" s="18">
        <f>F93/F$95</f>
        <v>0</v>
      </c>
      <c r="I93" s="18">
        <f>G93/G$95</f>
        <v>0.05205057651737082</v>
      </c>
      <c r="J93" s="19">
        <f t="shared" si="22"/>
        <v>0</v>
      </c>
      <c r="K93" s="19">
        <f t="shared" si="23"/>
        <v>2660.655998202261</v>
      </c>
      <c r="L93" s="25">
        <f t="shared" si="20"/>
        <v>0</v>
      </c>
      <c r="M93" s="25">
        <f t="shared" si="21"/>
        <v>138354.11190651756</v>
      </c>
    </row>
    <row r="94" spans="1:7" s="15" customFormat="1" ht="10.5">
      <c r="A94" s="12"/>
      <c r="B94" s="12"/>
      <c r="C94" s="12"/>
      <c r="D94" s="12"/>
      <c r="E94" s="13"/>
      <c r="F94" s="16">
        <f>SUM(F73:F93)</f>
        <v>25615.852782212765</v>
      </c>
      <c r="G94" s="16">
        <f>SUM(G73:G93)</f>
        <v>24549.61162642332</v>
      </c>
    </row>
    <row r="95" spans="1:11" s="15" customFormat="1" ht="10.5">
      <c r="A95" s="12"/>
      <c r="B95" s="12"/>
      <c r="C95" s="12"/>
      <c r="D95" s="12"/>
      <c r="E95" s="13"/>
      <c r="F95" s="17">
        <f>F70+F94</f>
        <v>49263.20574688911</v>
      </c>
      <c r="G95" s="17">
        <f>G70+G94</f>
        <v>48507.201140587145</v>
      </c>
      <c r="J95" s="20">
        <v>51913.419465674284</v>
      </c>
      <c r="K95" s="17">
        <f>G95/F95*J95</f>
        <v>51116.744063618986</v>
      </c>
    </row>
    <row r="96" spans="1:7" s="15" customFormat="1" ht="10.5">
      <c r="A96" s="12"/>
      <c r="B96" s="12"/>
      <c r="C96" s="12"/>
      <c r="D96" s="12"/>
      <c r="E96" s="13"/>
      <c r="F96" s="14"/>
      <c r="G96" s="14"/>
    </row>
    <row r="97" spans="1:13" ht="10.5">
      <c r="A97" s="1">
        <v>801</v>
      </c>
      <c r="B97" s="1" t="s">
        <v>7</v>
      </c>
      <c r="C97" s="1" t="s">
        <v>32</v>
      </c>
      <c r="D97" s="1">
        <v>1</v>
      </c>
      <c r="E97" s="2" t="s">
        <v>24</v>
      </c>
      <c r="F97" s="8">
        <v>2999.0016101901815</v>
      </c>
      <c r="G97" s="8">
        <v>0</v>
      </c>
      <c r="H97" s="18">
        <f>F97/F$142</f>
        <v>0.06825780661797107</v>
      </c>
      <c r="I97" s="18">
        <f>G97/G$142</f>
        <v>0</v>
      </c>
      <c r="J97" s="19">
        <f>H97*J$142</f>
        <v>2994.783203793008</v>
      </c>
      <c r="K97" s="19">
        <f>I97*K$142</f>
        <v>0</v>
      </c>
      <c r="L97" s="25">
        <f>J97*P$3</f>
        <v>176692.20902378747</v>
      </c>
      <c r="M97" s="25">
        <f>K97*P$3</f>
        <v>0</v>
      </c>
    </row>
    <row r="98" spans="1:13" ht="10.5">
      <c r="A98" s="1">
        <v>801</v>
      </c>
      <c r="B98" s="1" t="s">
        <v>7</v>
      </c>
      <c r="C98" s="1" t="s">
        <v>32</v>
      </c>
      <c r="D98" s="1">
        <v>1</v>
      </c>
      <c r="E98" s="2" t="s">
        <v>19</v>
      </c>
      <c r="F98" s="8">
        <v>725.8572961839579</v>
      </c>
      <c r="G98" s="8">
        <v>163.16297169054968</v>
      </c>
      <c r="H98" s="18">
        <f aca="true" t="shared" si="24" ref="H98:H116">F98/F$142</f>
        <v>0.01652064033137549</v>
      </c>
      <c r="I98" s="18">
        <f aca="true" t="shared" si="25" ref="I98:I116">G98/G$142</f>
        <v>0.0037375954609678683</v>
      </c>
      <c r="J98" s="19">
        <f aca="true" t="shared" si="26" ref="J98:J116">H98*J$142</f>
        <v>724.8363027135798</v>
      </c>
      <c r="K98" s="19">
        <f aca="true" t="shared" si="27" ref="K98:K116">I98*K$142</f>
        <v>162.9334660706719</v>
      </c>
      <c r="L98" s="25">
        <f aca="true" t="shared" si="28" ref="L98:L116">J98*P$3</f>
        <v>42765.34186010121</v>
      </c>
      <c r="M98" s="25">
        <f aca="true" t="shared" si="29" ref="M98:M116">K98*P$3</f>
        <v>9613.074498169643</v>
      </c>
    </row>
    <row r="99" spans="1:13" ht="10.5">
      <c r="A99" s="1">
        <v>801</v>
      </c>
      <c r="B99" s="1" t="s">
        <v>7</v>
      </c>
      <c r="C99" s="1" t="s">
        <v>32</v>
      </c>
      <c r="D99" s="1">
        <v>1</v>
      </c>
      <c r="E99" s="2" t="s">
        <v>11</v>
      </c>
      <c r="F99" s="8">
        <v>1516.2805196471134</v>
      </c>
      <c r="G99" s="8">
        <v>228.73949425907458</v>
      </c>
      <c r="H99" s="18">
        <f t="shared" si="24"/>
        <v>0.03451081257742507</v>
      </c>
      <c r="I99" s="18">
        <f t="shared" si="25"/>
        <v>0.005239765411408723</v>
      </c>
      <c r="J99" s="19">
        <f t="shared" si="26"/>
        <v>1514.1477140419895</v>
      </c>
      <c r="K99" s="19">
        <f t="shared" si="27"/>
        <v>228.41774846787857</v>
      </c>
      <c r="L99" s="25">
        <f t="shared" si="28"/>
        <v>89334.71512847739</v>
      </c>
      <c r="M99" s="25">
        <f t="shared" si="29"/>
        <v>13476.647159604836</v>
      </c>
    </row>
    <row r="100" spans="1:13" ht="10.5">
      <c r="A100" s="1">
        <v>801</v>
      </c>
      <c r="B100" s="1" t="s">
        <v>7</v>
      </c>
      <c r="C100" s="1" t="s">
        <v>32</v>
      </c>
      <c r="D100" s="1">
        <v>1</v>
      </c>
      <c r="E100" s="2" t="s">
        <v>20</v>
      </c>
      <c r="F100" s="8">
        <v>1125.8320214869611</v>
      </c>
      <c r="G100" s="8">
        <v>363.92848923246737</v>
      </c>
      <c r="H100" s="18">
        <f t="shared" si="24"/>
        <v>0.025624135761001875</v>
      </c>
      <c r="I100" s="18">
        <f t="shared" si="25"/>
        <v>0.008336557341281537</v>
      </c>
      <c r="J100" s="19">
        <f t="shared" si="26"/>
        <v>1124.248422136615</v>
      </c>
      <c r="K100" s="19">
        <f t="shared" si="27"/>
        <v>363.41658611715206</v>
      </c>
      <c r="L100" s="25">
        <f t="shared" si="28"/>
        <v>66330.65690606029</v>
      </c>
      <c r="M100" s="25">
        <f t="shared" si="29"/>
        <v>21441.578580911973</v>
      </c>
    </row>
    <row r="101" spans="1:13" ht="10.5">
      <c r="A101" s="1">
        <v>801</v>
      </c>
      <c r="B101" s="1" t="s">
        <v>7</v>
      </c>
      <c r="C101" s="1" t="s">
        <v>32</v>
      </c>
      <c r="D101" s="1">
        <v>1</v>
      </c>
      <c r="E101" s="2" t="s">
        <v>28</v>
      </c>
      <c r="F101" s="8">
        <v>875.893722404868</v>
      </c>
      <c r="G101" s="8">
        <v>480.0877355155298</v>
      </c>
      <c r="H101" s="18">
        <f t="shared" si="24"/>
        <v>0.019935495905924153</v>
      </c>
      <c r="I101" s="18">
        <f t="shared" si="25"/>
        <v>0.01099743233735866</v>
      </c>
      <c r="J101" s="19">
        <f t="shared" si="26"/>
        <v>874.6616871604444</v>
      </c>
      <c r="K101" s="19">
        <f t="shared" si="27"/>
        <v>479.41244238870325</v>
      </c>
      <c r="L101" s="25">
        <f t="shared" si="28"/>
        <v>51605.03954246622</v>
      </c>
      <c r="M101" s="25">
        <f t="shared" si="29"/>
        <v>28285.33410093349</v>
      </c>
    </row>
    <row r="102" spans="1:13" ht="10.5">
      <c r="A102" s="1">
        <v>801</v>
      </c>
      <c r="B102" s="1" t="s">
        <v>7</v>
      </c>
      <c r="C102" s="1" t="s">
        <v>32</v>
      </c>
      <c r="D102" s="1">
        <v>1</v>
      </c>
      <c r="E102" s="2" t="s">
        <v>26</v>
      </c>
      <c r="F102" s="8">
        <v>567.7456009872889</v>
      </c>
      <c r="G102" s="8">
        <v>236.347552024712</v>
      </c>
      <c r="H102" s="18">
        <f t="shared" si="24"/>
        <v>0.012921990207913427</v>
      </c>
      <c r="I102" s="18">
        <f t="shared" si="25"/>
        <v>0.005414044182363928</v>
      </c>
      <c r="J102" s="19">
        <f t="shared" si="26"/>
        <v>566.9470079931957</v>
      </c>
      <c r="K102" s="19">
        <f t="shared" si="27"/>
        <v>236.01510471223656</v>
      </c>
      <c r="L102" s="25">
        <f t="shared" si="28"/>
        <v>33449.87347159855</v>
      </c>
      <c r="M102" s="25">
        <f t="shared" si="29"/>
        <v>13924.891178021957</v>
      </c>
    </row>
    <row r="103" spans="1:13" ht="10.5">
      <c r="A103" s="1">
        <v>801</v>
      </c>
      <c r="B103" s="1" t="s">
        <v>7</v>
      </c>
      <c r="C103" s="1" t="s">
        <v>32</v>
      </c>
      <c r="D103" s="1">
        <v>1</v>
      </c>
      <c r="E103" s="2" t="s">
        <v>14</v>
      </c>
      <c r="F103" s="8">
        <v>850.6471213647875</v>
      </c>
      <c r="G103" s="8">
        <v>500.8774154145839</v>
      </c>
      <c r="H103" s="18">
        <f t="shared" si="24"/>
        <v>0.01936087880478642</v>
      </c>
      <c r="I103" s="18">
        <f t="shared" si="25"/>
        <v>0.011473664244761336</v>
      </c>
      <c r="J103" s="19">
        <f t="shared" si="26"/>
        <v>849.450598079735</v>
      </c>
      <c r="K103" s="19">
        <f t="shared" si="27"/>
        <v>500.172879449613</v>
      </c>
      <c r="L103" s="25">
        <f t="shared" si="28"/>
        <v>50117.585286704365</v>
      </c>
      <c r="M103" s="25">
        <f t="shared" si="29"/>
        <v>29510.199887527167</v>
      </c>
    </row>
    <row r="104" spans="1:13" ht="10.5">
      <c r="A104" s="1">
        <v>801</v>
      </c>
      <c r="B104" s="1" t="s">
        <v>7</v>
      </c>
      <c r="C104" s="1" t="s">
        <v>32</v>
      </c>
      <c r="D104" s="1">
        <v>1</v>
      </c>
      <c r="E104" s="2" t="s">
        <v>12</v>
      </c>
      <c r="F104" s="8">
        <v>1031.6015779487157</v>
      </c>
      <c r="G104" s="8">
        <v>355.3504843206729</v>
      </c>
      <c r="H104" s="18">
        <f t="shared" si="24"/>
        <v>0.023479434214092296</v>
      </c>
      <c r="I104" s="18">
        <f t="shared" si="25"/>
        <v>0.008140059864615757</v>
      </c>
      <c r="J104" s="19">
        <f t="shared" si="26"/>
        <v>1030.1505234774654</v>
      </c>
      <c r="K104" s="19">
        <f t="shared" si="27"/>
        <v>354.8506470577639</v>
      </c>
      <c r="L104" s="25">
        <f t="shared" si="28"/>
        <v>60778.88088517046</v>
      </c>
      <c r="M104" s="25">
        <f t="shared" si="29"/>
        <v>20936.18817640807</v>
      </c>
    </row>
    <row r="105" spans="1:13" ht="10.5">
      <c r="A105" s="1">
        <v>801</v>
      </c>
      <c r="B105" s="1" t="s">
        <v>7</v>
      </c>
      <c r="C105" s="1" t="s">
        <v>32</v>
      </c>
      <c r="D105" s="1">
        <v>1</v>
      </c>
      <c r="E105" s="2" t="s">
        <v>13</v>
      </c>
      <c r="F105" s="8">
        <v>1609.4756217972706</v>
      </c>
      <c r="G105" s="8">
        <v>836.74804064783</v>
      </c>
      <c r="H105" s="18">
        <f t="shared" si="24"/>
        <v>0.0366319495713809</v>
      </c>
      <c r="I105" s="18">
        <f t="shared" si="25"/>
        <v>0.019167496438042782</v>
      </c>
      <c r="J105" s="19">
        <f t="shared" si="26"/>
        <v>1607.2117276279528</v>
      </c>
      <c r="K105" s="19">
        <f t="shared" si="27"/>
        <v>835.5710678594535</v>
      </c>
      <c r="L105" s="25">
        <f t="shared" si="28"/>
        <v>94825.49193004922</v>
      </c>
      <c r="M105" s="25">
        <f t="shared" si="29"/>
        <v>49298.693003707755</v>
      </c>
    </row>
    <row r="106" spans="1:13" ht="10.5">
      <c r="A106" s="1">
        <v>801</v>
      </c>
      <c r="B106" s="1" t="s">
        <v>7</v>
      </c>
      <c r="C106" s="1" t="s">
        <v>32</v>
      </c>
      <c r="D106" s="1">
        <v>1</v>
      </c>
      <c r="E106" s="2" t="s">
        <v>18</v>
      </c>
      <c r="F106" s="8">
        <v>3630.4572214999444</v>
      </c>
      <c r="G106" s="8">
        <v>2194.109135837878</v>
      </c>
      <c r="H106" s="18">
        <f t="shared" si="24"/>
        <v>0.08262984791936977</v>
      </c>
      <c r="I106" s="18">
        <f t="shared" si="25"/>
        <v>0.05026074397890342</v>
      </c>
      <c r="J106" s="19">
        <f t="shared" si="26"/>
        <v>3625.350607380164</v>
      </c>
      <c r="K106" s="19">
        <f t="shared" si="27"/>
        <v>2191.022894075531</v>
      </c>
      <c r="L106" s="25">
        <f t="shared" si="28"/>
        <v>213895.68583542967</v>
      </c>
      <c r="M106" s="25">
        <f t="shared" si="29"/>
        <v>129270.35075045633</v>
      </c>
    </row>
    <row r="107" spans="1:13" ht="10.5">
      <c r="A107" s="1">
        <v>801</v>
      </c>
      <c r="B107" s="1" t="s">
        <v>7</v>
      </c>
      <c r="C107" s="1" t="s">
        <v>32</v>
      </c>
      <c r="D107" s="1">
        <v>1</v>
      </c>
      <c r="E107" s="2" t="s">
        <v>9</v>
      </c>
      <c r="F107" s="8">
        <v>984.9025518772966</v>
      </c>
      <c r="G107" s="8">
        <v>787.0149903054964</v>
      </c>
      <c r="H107" s="18">
        <f t="shared" si="24"/>
        <v>0.02241655612826547</v>
      </c>
      <c r="I107" s="18">
        <f t="shared" si="25"/>
        <v>0.018028254971099347</v>
      </c>
      <c r="J107" s="19">
        <f t="shared" si="26"/>
        <v>983.5171844232362</v>
      </c>
      <c r="K107" s="19">
        <f t="shared" si="27"/>
        <v>785.9079722037071</v>
      </c>
      <c r="L107" s="25">
        <f t="shared" si="28"/>
        <v>58027.51388097094</v>
      </c>
      <c r="M107" s="25">
        <f t="shared" si="29"/>
        <v>46368.57036001872</v>
      </c>
    </row>
    <row r="108" spans="1:13" ht="10.5">
      <c r="A108" s="1">
        <v>801</v>
      </c>
      <c r="B108" s="1" t="s">
        <v>7</v>
      </c>
      <c r="C108" s="1" t="s">
        <v>32</v>
      </c>
      <c r="D108" s="1">
        <v>1</v>
      </c>
      <c r="E108" s="2" t="s">
        <v>15</v>
      </c>
      <c r="F108" s="8">
        <v>885.9821666984235</v>
      </c>
      <c r="G108" s="8">
        <v>621.7772663043717</v>
      </c>
      <c r="H108" s="18">
        <f t="shared" si="24"/>
        <v>0.020165110680829865</v>
      </c>
      <c r="I108" s="18">
        <f t="shared" si="25"/>
        <v>0.014243132888507148</v>
      </c>
      <c r="J108" s="19">
        <f t="shared" si="26"/>
        <v>884.7359410121541</v>
      </c>
      <c r="K108" s="19">
        <f t="shared" si="27"/>
        <v>620.9026721764849</v>
      </c>
      <c r="L108" s="25">
        <f t="shared" si="28"/>
        <v>52199.42051971709</v>
      </c>
      <c r="M108" s="25">
        <f t="shared" si="29"/>
        <v>36633.25765841261</v>
      </c>
    </row>
    <row r="109" spans="1:13" ht="10.5">
      <c r="A109" s="1">
        <v>801</v>
      </c>
      <c r="B109" s="1" t="s">
        <v>7</v>
      </c>
      <c r="C109" s="1" t="s">
        <v>32</v>
      </c>
      <c r="D109" s="1">
        <v>1</v>
      </c>
      <c r="E109" s="2" t="s">
        <v>16</v>
      </c>
      <c r="F109" s="8">
        <v>1533.0441045841928</v>
      </c>
      <c r="G109" s="8">
        <v>1380.4766113556038</v>
      </c>
      <c r="H109" s="18">
        <f t="shared" si="24"/>
        <v>0.03489235473297814</v>
      </c>
      <c r="I109" s="18">
        <f t="shared" si="25"/>
        <v>0.03162275768279509</v>
      </c>
      <c r="J109" s="19">
        <f t="shared" si="26"/>
        <v>1530.887719260506</v>
      </c>
      <c r="K109" s="19">
        <f t="shared" si="27"/>
        <v>1378.534828013873</v>
      </c>
      <c r="L109" s="25">
        <f t="shared" si="28"/>
        <v>90322.37543636985</v>
      </c>
      <c r="M109" s="25">
        <f t="shared" si="29"/>
        <v>81333.5548528185</v>
      </c>
    </row>
    <row r="110" spans="1:13" ht="10.5">
      <c r="A110" s="1">
        <v>801</v>
      </c>
      <c r="B110" s="1" t="s">
        <v>7</v>
      </c>
      <c r="C110" s="1" t="s">
        <v>32</v>
      </c>
      <c r="D110" s="1">
        <v>1</v>
      </c>
      <c r="E110" s="2" t="s">
        <v>23</v>
      </c>
      <c r="F110" s="8">
        <v>620.9099098039886</v>
      </c>
      <c r="G110" s="8">
        <v>545.3247035398322</v>
      </c>
      <c r="H110" s="18">
        <f t="shared" si="24"/>
        <v>0.014132019271538458</v>
      </c>
      <c r="I110" s="18">
        <f t="shared" si="25"/>
        <v>0.012491824067593743</v>
      </c>
      <c r="J110" s="19">
        <f t="shared" si="26"/>
        <v>620.0365357028592</v>
      </c>
      <c r="K110" s="19">
        <f t="shared" si="27"/>
        <v>544.5576478603246</v>
      </c>
      <c r="L110" s="25">
        <f t="shared" si="28"/>
        <v>36582.15560646869</v>
      </c>
      <c r="M110" s="25">
        <f t="shared" si="29"/>
        <v>32128.90122375915</v>
      </c>
    </row>
    <row r="111" spans="1:13" ht="10.5">
      <c r="A111" s="1">
        <v>801</v>
      </c>
      <c r="B111" s="1" t="s">
        <v>7</v>
      </c>
      <c r="C111" s="1" t="s">
        <v>32</v>
      </c>
      <c r="D111" s="1">
        <v>1</v>
      </c>
      <c r="E111" s="2" t="s">
        <v>25</v>
      </c>
      <c r="F111" s="8">
        <v>991.3929036027295</v>
      </c>
      <c r="G111" s="8">
        <v>1321.4561203132241</v>
      </c>
      <c r="H111" s="18">
        <f t="shared" si="24"/>
        <v>0.022564277680482015</v>
      </c>
      <c r="I111" s="18">
        <f t="shared" si="25"/>
        <v>0.03027076760110875</v>
      </c>
      <c r="J111" s="19">
        <f t="shared" si="26"/>
        <v>989.9984067967057</v>
      </c>
      <c r="K111" s="19">
        <f t="shared" si="27"/>
        <v>1319.5973554054056</v>
      </c>
      <c r="L111" s="25">
        <f t="shared" si="28"/>
        <v>58409.906001005635</v>
      </c>
      <c r="M111" s="25">
        <f t="shared" si="29"/>
        <v>77856.24396891893</v>
      </c>
    </row>
    <row r="112" spans="1:13" ht="10.5">
      <c r="A112" s="1">
        <v>801</v>
      </c>
      <c r="B112" s="1" t="s">
        <v>7</v>
      </c>
      <c r="C112" s="1" t="s">
        <v>32</v>
      </c>
      <c r="D112" s="1">
        <v>1</v>
      </c>
      <c r="E112" s="2" t="s">
        <v>27</v>
      </c>
      <c r="F112" s="8">
        <v>211.00039808628924</v>
      </c>
      <c r="G112" s="8">
        <v>226.29902965739623</v>
      </c>
      <c r="H112" s="18">
        <f t="shared" si="24"/>
        <v>0.004802406347482926</v>
      </c>
      <c r="I112" s="18">
        <f t="shared" si="25"/>
        <v>0.005183861370661137</v>
      </c>
      <c r="J112" s="19">
        <f t="shared" si="26"/>
        <v>210.7036041712513</v>
      </c>
      <c r="K112" s="19">
        <f t="shared" si="27"/>
        <v>225.98071663244247</v>
      </c>
      <c r="L112" s="25">
        <f t="shared" si="28"/>
        <v>12431.512646103827</v>
      </c>
      <c r="M112" s="25">
        <f t="shared" si="29"/>
        <v>13332.862281314105</v>
      </c>
    </row>
    <row r="113" spans="1:13" ht="10.5">
      <c r="A113" s="1">
        <v>801</v>
      </c>
      <c r="B113" s="1" t="s">
        <v>7</v>
      </c>
      <c r="C113" s="1" t="s">
        <v>32</v>
      </c>
      <c r="D113" s="1">
        <v>1</v>
      </c>
      <c r="E113" s="2" t="s">
        <v>22</v>
      </c>
      <c r="F113" s="8">
        <v>618.9098320007324</v>
      </c>
      <c r="G113" s="8">
        <v>768.6467753264864</v>
      </c>
      <c r="H113" s="18">
        <f t="shared" si="24"/>
        <v>0.014086497147291616</v>
      </c>
      <c r="I113" s="18">
        <f t="shared" si="25"/>
        <v>0.01760749187626043</v>
      </c>
      <c r="J113" s="19">
        <f t="shared" si="26"/>
        <v>618.0392712161986</v>
      </c>
      <c r="K113" s="19">
        <f t="shared" si="27"/>
        <v>767.5655940216193</v>
      </c>
      <c r="L113" s="25">
        <f t="shared" si="28"/>
        <v>36464.31700175571</v>
      </c>
      <c r="M113" s="25">
        <f t="shared" si="29"/>
        <v>45286.37004727554</v>
      </c>
    </row>
    <row r="114" spans="1:13" ht="10.5">
      <c r="A114" s="1">
        <v>801</v>
      </c>
      <c r="B114" s="1" t="s">
        <v>7</v>
      </c>
      <c r="C114" s="1" t="s">
        <v>32</v>
      </c>
      <c r="D114" s="1">
        <v>1</v>
      </c>
      <c r="E114" s="2" t="s">
        <v>17</v>
      </c>
      <c r="F114" s="8">
        <v>603.0355853064585</v>
      </c>
      <c r="G114" s="8">
        <v>1203.9297332763672</v>
      </c>
      <c r="H114" s="18">
        <f t="shared" si="24"/>
        <v>0.01372519648730464</v>
      </c>
      <c r="I114" s="18">
        <f t="shared" si="25"/>
        <v>0.027578575333576327</v>
      </c>
      <c r="J114" s="19">
        <f t="shared" si="26"/>
        <v>602.1873532941327</v>
      </c>
      <c r="K114" s="19">
        <f t="shared" si="27"/>
        <v>1202.2362814051364</v>
      </c>
      <c r="L114" s="25">
        <f t="shared" si="28"/>
        <v>35529.053844353824</v>
      </c>
      <c r="M114" s="25">
        <f t="shared" si="29"/>
        <v>70931.94060290305</v>
      </c>
    </row>
    <row r="115" spans="1:13" ht="10.5">
      <c r="A115" s="1">
        <v>801</v>
      </c>
      <c r="B115" s="1" t="s">
        <v>7</v>
      </c>
      <c r="C115" s="1" t="s">
        <v>32</v>
      </c>
      <c r="D115" s="1">
        <v>1</v>
      </c>
      <c r="E115" s="2" t="s">
        <v>21</v>
      </c>
      <c r="F115" s="8">
        <v>672.6330267696057</v>
      </c>
      <c r="G115" s="8">
        <v>1021.1351165771484</v>
      </c>
      <c r="H115" s="18">
        <f t="shared" si="24"/>
        <v>0.015309246553951923</v>
      </c>
      <c r="I115" s="18">
        <f t="shared" si="25"/>
        <v>0.023391275221390808</v>
      </c>
      <c r="J115" s="19">
        <f t="shared" si="26"/>
        <v>671.6868987470552</v>
      </c>
      <c r="K115" s="19">
        <f t="shared" si="27"/>
        <v>1019.6987842679189</v>
      </c>
      <c r="L115" s="25">
        <f t="shared" si="28"/>
        <v>39629.52702607626</v>
      </c>
      <c r="M115" s="25">
        <f t="shared" si="29"/>
        <v>60162.22827180722</v>
      </c>
    </row>
    <row r="116" spans="1:13" ht="10.5">
      <c r="A116" s="1">
        <v>801</v>
      </c>
      <c r="B116" s="1" t="s">
        <v>7</v>
      </c>
      <c r="C116" s="1" t="s">
        <v>32</v>
      </c>
      <c r="D116" s="1">
        <v>1</v>
      </c>
      <c r="E116" s="2" t="s">
        <v>10</v>
      </c>
      <c r="F116" s="8">
        <v>0</v>
      </c>
      <c r="G116" s="8">
        <v>9109.413360078455</v>
      </c>
      <c r="H116" s="18">
        <f t="shared" si="24"/>
        <v>0</v>
      </c>
      <c r="I116" s="18">
        <f t="shared" si="25"/>
        <v>0.2086705192602305</v>
      </c>
      <c r="J116" s="19">
        <f t="shared" si="26"/>
        <v>0</v>
      </c>
      <c r="K116" s="19">
        <f t="shared" si="27"/>
        <v>9096.600026647062</v>
      </c>
      <c r="L116" s="25">
        <f t="shared" si="28"/>
        <v>0</v>
      </c>
      <c r="M116" s="25">
        <f t="shared" si="29"/>
        <v>536699.4015721766</v>
      </c>
    </row>
    <row r="117" spans="1:7" s="15" customFormat="1" ht="10.5">
      <c r="A117" s="12"/>
      <c r="B117" s="12"/>
      <c r="C117" s="12"/>
      <c r="D117" s="12"/>
      <c r="E117" s="13"/>
      <c r="F117" s="16">
        <f>SUM(F97:F116)</f>
        <v>22054.602792240803</v>
      </c>
      <c r="G117" s="16">
        <f>SUM(G97:G116)</f>
        <v>22344.82502567768</v>
      </c>
    </row>
    <row r="118" spans="1:7" s="15" customFormat="1" ht="10.5">
      <c r="A118" s="12"/>
      <c r="B118" s="12"/>
      <c r="C118" s="12"/>
      <c r="D118" s="12"/>
      <c r="E118" s="13"/>
      <c r="F118" s="14"/>
      <c r="G118" s="14"/>
    </row>
    <row r="119" spans="1:7" s="15" customFormat="1" ht="10.5">
      <c r="A119" s="12"/>
      <c r="B119" s="12"/>
      <c r="C119" s="12"/>
      <c r="D119" s="12"/>
      <c r="E119" s="13"/>
      <c r="F119" s="14"/>
      <c r="G119" s="14"/>
    </row>
    <row r="120" spans="1:13" ht="10.5">
      <c r="A120" s="1">
        <v>801</v>
      </c>
      <c r="B120" s="1" t="s">
        <v>7</v>
      </c>
      <c r="C120" s="1" t="s">
        <v>32</v>
      </c>
      <c r="D120" s="1">
        <v>3</v>
      </c>
      <c r="E120" s="2" t="s">
        <v>10</v>
      </c>
      <c r="F120" s="8">
        <v>8267.799165370101</v>
      </c>
      <c r="G120" s="8">
        <v>0</v>
      </c>
      <c r="H120" s="18">
        <f aca="true" t="shared" si="30" ref="H120:H140">F120/F$142</f>
        <v>0.18817657005201383</v>
      </c>
      <c r="I120" s="18">
        <f aca="true" t="shared" si="31" ref="I120:I140">G120/G$142</f>
        <v>0</v>
      </c>
      <c r="J120" s="19">
        <f aca="true" t="shared" si="32" ref="J120:J140">H120*J$142</f>
        <v>8256.1696494768</v>
      </c>
      <c r="K120" s="19">
        <f aca="true" t="shared" si="33" ref="K120:K140">I120*K$142</f>
        <v>0</v>
      </c>
      <c r="L120" s="25">
        <f aca="true" t="shared" si="34" ref="L120:L140">J120*P$3</f>
        <v>487114.0093191312</v>
      </c>
      <c r="M120" s="25">
        <f aca="true" t="shared" si="35" ref="M120:M140">K120*P$3</f>
        <v>0</v>
      </c>
    </row>
    <row r="121" spans="1:13" ht="10.5">
      <c r="A121" s="1">
        <v>801</v>
      </c>
      <c r="B121" s="1" t="s">
        <v>7</v>
      </c>
      <c r="C121" s="1" t="s">
        <v>32</v>
      </c>
      <c r="D121" s="1">
        <v>3</v>
      </c>
      <c r="E121" s="2" t="s">
        <v>21</v>
      </c>
      <c r="F121" s="8">
        <v>873.5507626937607</v>
      </c>
      <c r="G121" s="8">
        <v>433.7392496658584</v>
      </c>
      <c r="H121" s="18">
        <f t="shared" si="30"/>
        <v>0.019882169728862076</v>
      </c>
      <c r="I121" s="18">
        <f t="shared" si="31"/>
        <v>0.009935721530429915</v>
      </c>
      <c r="J121" s="19">
        <f t="shared" si="32"/>
        <v>872.3220230648515</v>
      </c>
      <c r="K121" s="19">
        <f t="shared" si="33"/>
        <v>433.1291504850915</v>
      </c>
      <c r="L121" s="25">
        <f t="shared" si="34"/>
        <v>51466.99936082624</v>
      </c>
      <c r="M121" s="25">
        <f t="shared" si="35"/>
        <v>25554.619878620397</v>
      </c>
    </row>
    <row r="122" spans="1:13" ht="10.5">
      <c r="A122" s="1">
        <v>801</v>
      </c>
      <c r="B122" s="1" t="s">
        <v>7</v>
      </c>
      <c r="C122" s="1" t="s">
        <v>32</v>
      </c>
      <c r="D122" s="1">
        <v>3</v>
      </c>
      <c r="E122" s="2" t="s">
        <v>17</v>
      </c>
      <c r="F122" s="8">
        <v>1228.2748709209895</v>
      </c>
      <c r="G122" s="8">
        <v>432.0716149281647</v>
      </c>
      <c r="H122" s="18">
        <f t="shared" si="30"/>
        <v>0.027955753117358817</v>
      </c>
      <c r="I122" s="18">
        <f t="shared" si="31"/>
        <v>0.009897520804115751</v>
      </c>
      <c r="J122" s="19">
        <f t="shared" si="32"/>
        <v>1226.547175092026</v>
      </c>
      <c r="K122" s="19">
        <f t="shared" si="33"/>
        <v>431.46386144838766</v>
      </c>
      <c r="L122" s="25">
        <f t="shared" si="34"/>
        <v>72366.28333042953</v>
      </c>
      <c r="M122" s="25">
        <f t="shared" si="35"/>
        <v>25456.367825454872</v>
      </c>
    </row>
    <row r="123" spans="1:13" ht="10.5">
      <c r="A123" s="1">
        <v>801</v>
      </c>
      <c r="B123" s="1" t="s">
        <v>7</v>
      </c>
      <c r="C123" s="1" t="s">
        <v>32</v>
      </c>
      <c r="D123" s="1">
        <v>3</v>
      </c>
      <c r="E123" s="2" t="s">
        <v>22</v>
      </c>
      <c r="F123" s="8">
        <v>618.2588590201685</v>
      </c>
      <c r="G123" s="8">
        <v>549.9541292352192</v>
      </c>
      <c r="H123" s="18">
        <f t="shared" si="30"/>
        <v>0.014071680887216971</v>
      </c>
      <c r="I123" s="18">
        <f t="shared" si="31"/>
        <v>0.012597870925448127</v>
      </c>
      <c r="J123" s="19">
        <f t="shared" si="32"/>
        <v>617.3892138965587</v>
      </c>
      <c r="K123" s="19">
        <f t="shared" si="33"/>
        <v>549.1805617889614</v>
      </c>
      <c r="L123" s="25">
        <f t="shared" si="34"/>
        <v>36425.96361989696</v>
      </c>
      <c r="M123" s="25">
        <f t="shared" si="35"/>
        <v>32401.653145548724</v>
      </c>
    </row>
    <row r="124" spans="1:13" ht="10.5">
      <c r="A124" s="1">
        <v>801</v>
      </c>
      <c r="B124" s="1" t="s">
        <v>7</v>
      </c>
      <c r="C124" s="1" t="s">
        <v>32</v>
      </c>
      <c r="D124" s="1">
        <v>3</v>
      </c>
      <c r="E124" s="2" t="s">
        <v>27</v>
      </c>
      <c r="F124" s="8">
        <v>215.3669111284159</v>
      </c>
      <c r="G124" s="8">
        <v>164.8024454278461</v>
      </c>
      <c r="H124" s="18">
        <f t="shared" si="30"/>
        <v>0.004901788955952225</v>
      </c>
      <c r="I124" s="18">
        <f t="shared" si="31"/>
        <v>0.0037751510995751173</v>
      </c>
      <c r="J124" s="19">
        <f t="shared" si="32"/>
        <v>215.06397526050682</v>
      </c>
      <c r="K124" s="19">
        <f t="shared" si="33"/>
        <v>164.57063371834235</v>
      </c>
      <c r="L124" s="25">
        <f t="shared" si="34"/>
        <v>12688.774540369903</v>
      </c>
      <c r="M124" s="25">
        <f t="shared" si="35"/>
        <v>9709.667389382199</v>
      </c>
    </row>
    <row r="125" spans="1:13" ht="10.5">
      <c r="A125" s="1">
        <v>801</v>
      </c>
      <c r="B125" s="1" t="s">
        <v>7</v>
      </c>
      <c r="C125" s="1" t="s">
        <v>32</v>
      </c>
      <c r="D125" s="1">
        <v>3</v>
      </c>
      <c r="E125" s="2" t="s">
        <v>25</v>
      </c>
      <c r="F125" s="8">
        <v>996.8742549055713</v>
      </c>
      <c r="G125" s="8">
        <v>869.2610383114572</v>
      </c>
      <c r="H125" s="18">
        <f t="shared" si="30"/>
        <v>0.022689034204774385</v>
      </c>
      <c r="I125" s="18">
        <f t="shared" si="31"/>
        <v>0.01991227591362444</v>
      </c>
      <c r="J125" s="19">
        <f t="shared" si="32"/>
        <v>995.4720480111894</v>
      </c>
      <c r="K125" s="19">
        <f t="shared" si="33"/>
        <v>868.0383326242155</v>
      </c>
      <c r="L125" s="25">
        <f t="shared" si="34"/>
        <v>58732.85083266017</v>
      </c>
      <c r="M125" s="25">
        <f t="shared" si="35"/>
        <v>51214.261624828716</v>
      </c>
    </row>
    <row r="126" spans="1:13" ht="10.5">
      <c r="A126" s="1">
        <v>801</v>
      </c>
      <c r="B126" s="1" t="s">
        <v>7</v>
      </c>
      <c r="C126" s="1" t="s">
        <v>32</v>
      </c>
      <c r="D126" s="1">
        <v>3</v>
      </c>
      <c r="E126" s="2" t="s">
        <v>23</v>
      </c>
      <c r="F126" s="8">
        <v>494.5100526324773</v>
      </c>
      <c r="G126" s="8">
        <v>415.9061031664832</v>
      </c>
      <c r="H126" s="18">
        <f t="shared" si="30"/>
        <v>0.011255136185502019</v>
      </c>
      <c r="I126" s="18">
        <f t="shared" si="31"/>
        <v>0.009527215319000694</v>
      </c>
      <c r="J126" s="19">
        <f t="shared" si="32"/>
        <v>493.8144730227821</v>
      </c>
      <c r="K126" s="19">
        <f t="shared" si="33"/>
        <v>415.32108815340035</v>
      </c>
      <c r="L126" s="25">
        <f t="shared" si="34"/>
        <v>29135.053908344144</v>
      </c>
      <c r="M126" s="25">
        <f t="shared" si="35"/>
        <v>24503.94420105062</v>
      </c>
    </row>
    <row r="127" spans="1:13" ht="10.5">
      <c r="A127" s="1">
        <v>801</v>
      </c>
      <c r="B127" s="1" t="s">
        <v>7</v>
      </c>
      <c r="C127" s="1" t="s">
        <v>32</v>
      </c>
      <c r="D127" s="1">
        <v>3</v>
      </c>
      <c r="E127" s="2" t="s">
        <v>16</v>
      </c>
      <c r="F127" s="8">
        <v>1070.6502981024273</v>
      </c>
      <c r="G127" s="8">
        <v>1391.4803375632075</v>
      </c>
      <c r="H127" s="18">
        <f t="shared" si="30"/>
        <v>0.024368189985304534</v>
      </c>
      <c r="I127" s="18">
        <f t="shared" si="31"/>
        <v>0.03187482147337911</v>
      </c>
      <c r="J127" s="19">
        <f t="shared" si="32"/>
        <v>1069.1443175616682</v>
      </c>
      <c r="K127" s="19">
        <f t="shared" si="33"/>
        <v>1389.5230763408151</v>
      </c>
      <c r="L127" s="25">
        <f t="shared" si="34"/>
        <v>63079.51473613842</v>
      </c>
      <c r="M127" s="25">
        <f t="shared" si="35"/>
        <v>81981.86150410809</v>
      </c>
    </row>
    <row r="128" spans="1:13" ht="10.5">
      <c r="A128" s="1">
        <v>801</v>
      </c>
      <c r="B128" s="1" t="s">
        <v>7</v>
      </c>
      <c r="C128" s="1" t="s">
        <v>32</v>
      </c>
      <c r="D128" s="1">
        <v>3</v>
      </c>
      <c r="E128" s="2" t="s">
        <v>15</v>
      </c>
      <c r="F128" s="8">
        <v>583.3235906180689</v>
      </c>
      <c r="G128" s="8">
        <v>776.5793179010941</v>
      </c>
      <c r="H128" s="18">
        <f t="shared" si="30"/>
        <v>0.01327654800478207</v>
      </c>
      <c r="I128" s="18">
        <f t="shared" si="31"/>
        <v>0.01778920366303163</v>
      </c>
      <c r="J128" s="19">
        <f t="shared" si="32"/>
        <v>582.5030855680135</v>
      </c>
      <c r="K128" s="19">
        <f t="shared" si="33"/>
        <v>775.486978653454</v>
      </c>
      <c r="L128" s="25">
        <f t="shared" si="34"/>
        <v>34367.6820485128</v>
      </c>
      <c r="M128" s="25">
        <f t="shared" si="35"/>
        <v>45753.73174055378</v>
      </c>
    </row>
    <row r="129" spans="1:13" ht="10.5">
      <c r="A129" s="1">
        <v>801</v>
      </c>
      <c r="B129" s="1" t="s">
        <v>7</v>
      </c>
      <c r="C129" s="1" t="s">
        <v>32</v>
      </c>
      <c r="D129" s="1">
        <v>3</v>
      </c>
      <c r="E129" s="2" t="s">
        <v>9</v>
      </c>
      <c r="F129" s="8">
        <v>615.9227862600553</v>
      </c>
      <c r="G129" s="8">
        <v>818.7536884243206</v>
      </c>
      <c r="H129" s="18">
        <f t="shared" si="30"/>
        <v>0.01401851145837655</v>
      </c>
      <c r="I129" s="18">
        <f t="shared" si="31"/>
        <v>0.018755297466077497</v>
      </c>
      <c r="J129" s="19">
        <f t="shared" si="32"/>
        <v>615.0564270647498</v>
      </c>
      <c r="K129" s="19">
        <f t="shared" si="33"/>
        <v>817.6020265561766</v>
      </c>
      <c r="L129" s="25">
        <f t="shared" si="34"/>
        <v>36288.32919682023</v>
      </c>
      <c r="M129" s="25">
        <f t="shared" si="35"/>
        <v>48238.51956681442</v>
      </c>
    </row>
    <row r="130" spans="1:13" ht="10.5">
      <c r="A130" s="1">
        <v>801</v>
      </c>
      <c r="B130" s="1" t="s">
        <v>7</v>
      </c>
      <c r="C130" s="1" t="s">
        <v>32</v>
      </c>
      <c r="D130" s="1">
        <v>3</v>
      </c>
      <c r="E130" s="2" t="s">
        <v>18</v>
      </c>
      <c r="F130" s="8">
        <v>2010.7993047035347</v>
      </c>
      <c r="G130" s="8">
        <v>3294.6973239446093</v>
      </c>
      <c r="H130" s="18">
        <f t="shared" si="30"/>
        <v>0.04576614751443921</v>
      </c>
      <c r="I130" s="18">
        <f t="shared" si="31"/>
        <v>0.07547206106660773</v>
      </c>
      <c r="J130" s="19">
        <f t="shared" si="32"/>
        <v>2007.9709072056569</v>
      </c>
      <c r="K130" s="19">
        <f t="shared" si="33"/>
        <v>3290.062990898287</v>
      </c>
      <c r="L130" s="25">
        <f t="shared" si="34"/>
        <v>118470.28352513375</v>
      </c>
      <c r="M130" s="25">
        <f t="shared" si="35"/>
        <v>194113.7164629989</v>
      </c>
    </row>
    <row r="131" spans="1:13" ht="10.5">
      <c r="A131" s="1">
        <v>801</v>
      </c>
      <c r="B131" s="1" t="s">
        <v>7</v>
      </c>
      <c r="C131" s="1" t="s">
        <v>32</v>
      </c>
      <c r="D131" s="1">
        <v>3</v>
      </c>
      <c r="E131" s="2" t="s">
        <v>13</v>
      </c>
      <c r="F131" s="8">
        <v>649.5939566402112</v>
      </c>
      <c r="G131" s="8">
        <v>1428.5047222719354</v>
      </c>
      <c r="H131" s="18">
        <f t="shared" si="30"/>
        <v>0.01478487324644631</v>
      </c>
      <c r="I131" s="18">
        <f t="shared" si="31"/>
        <v>0.032722943880066586</v>
      </c>
      <c r="J131" s="19">
        <f t="shared" si="32"/>
        <v>648.6802354561527</v>
      </c>
      <c r="K131" s="19">
        <f t="shared" si="33"/>
        <v>1426.4953824175154</v>
      </c>
      <c r="L131" s="25">
        <f t="shared" si="34"/>
        <v>38272.13389191301</v>
      </c>
      <c r="M131" s="25">
        <f t="shared" si="35"/>
        <v>84163.22756263342</v>
      </c>
    </row>
    <row r="132" spans="1:13" ht="10.5">
      <c r="A132" s="1">
        <v>801</v>
      </c>
      <c r="B132" s="1" t="s">
        <v>7</v>
      </c>
      <c r="C132" s="1" t="s">
        <v>32</v>
      </c>
      <c r="D132" s="1">
        <v>3</v>
      </c>
      <c r="E132" s="2" t="s">
        <v>12</v>
      </c>
      <c r="F132" s="8">
        <v>424.5399906998974</v>
      </c>
      <c r="G132" s="8">
        <v>804.7782398159221</v>
      </c>
      <c r="H132" s="18">
        <f t="shared" si="30"/>
        <v>0.009662605211122638</v>
      </c>
      <c r="I132" s="18">
        <f t="shared" si="31"/>
        <v>0.01843516004309156</v>
      </c>
      <c r="J132" s="19">
        <f t="shared" si="32"/>
        <v>423.9428312297126</v>
      </c>
      <c r="K132" s="19">
        <f t="shared" si="33"/>
        <v>803.6462358638036</v>
      </c>
      <c r="L132" s="25">
        <f t="shared" si="34"/>
        <v>25012.627042553046</v>
      </c>
      <c r="M132" s="25">
        <f t="shared" si="35"/>
        <v>47415.12791596441</v>
      </c>
    </row>
    <row r="133" spans="1:13" ht="10.5">
      <c r="A133" s="1">
        <v>801</v>
      </c>
      <c r="B133" s="1" t="s">
        <v>7</v>
      </c>
      <c r="C133" s="1" t="s">
        <v>32</v>
      </c>
      <c r="D133" s="1">
        <v>3</v>
      </c>
      <c r="E133" s="2" t="s">
        <v>14</v>
      </c>
      <c r="F133" s="8">
        <v>479.18388243853036</v>
      </c>
      <c r="G133" s="8">
        <v>787.6853473469363</v>
      </c>
      <c r="H133" s="18">
        <f t="shared" si="30"/>
        <v>0.010906309843516091</v>
      </c>
      <c r="I133" s="18">
        <f t="shared" si="31"/>
        <v>0.018043610927229302</v>
      </c>
      <c r="J133" s="19">
        <f t="shared" si="32"/>
        <v>478.5098606746764</v>
      </c>
      <c r="K133" s="19">
        <f t="shared" si="33"/>
        <v>786.5773863185334</v>
      </c>
      <c r="L133" s="25">
        <f t="shared" si="34"/>
        <v>28232.081779805907</v>
      </c>
      <c r="M133" s="25">
        <f t="shared" si="35"/>
        <v>46408.06579279347</v>
      </c>
    </row>
    <row r="134" spans="1:13" ht="10.5">
      <c r="A134" s="1">
        <v>801</v>
      </c>
      <c r="B134" s="1" t="s">
        <v>7</v>
      </c>
      <c r="C134" s="1" t="s">
        <v>32</v>
      </c>
      <c r="D134" s="1">
        <v>3</v>
      </c>
      <c r="E134" s="2" t="s">
        <v>26</v>
      </c>
      <c r="F134" s="8">
        <v>376.90409830061054</v>
      </c>
      <c r="G134" s="8">
        <v>373.76049174292615</v>
      </c>
      <c r="H134" s="18">
        <f t="shared" si="30"/>
        <v>0.008578403882114748</v>
      </c>
      <c r="I134" s="18">
        <f t="shared" si="31"/>
        <v>0.00856178030439973</v>
      </c>
      <c r="J134" s="19">
        <f t="shared" si="32"/>
        <v>376.37394364714527</v>
      </c>
      <c r="K134" s="19">
        <f t="shared" si="33"/>
        <v>373.2347588976947</v>
      </c>
      <c r="L134" s="25">
        <f t="shared" si="34"/>
        <v>22206.062675181573</v>
      </c>
      <c r="M134" s="25">
        <f t="shared" si="35"/>
        <v>22020.850774963987</v>
      </c>
    </row>
    <row r="135" spans="1:13" ht="10.5">
      <c r="A135" s="1">
        <v>801</v>
      </c>
      <c r="B135" s="1" t="s">
        <v>7</v>
      </c>
      <c r="C135" s="1" t="s">
        <v>32</v>
      </c>
      <c r="D135" s="1">
        <v>3</v>
      </c>
      <c r="E135" s="2" t="s">
        <v>28</v>
      </c>
      <c r="F135" s="8">
        <v>824.6327514648438</v>
      </c>
      <c r="G135" s="8">
        <v>714.9667738575047</v>
      </c>
      <c r="H135" s="18">
        <f t="shared" si="30"/>
        <v>0.018768787148721544</v>
      </c>
      <c r="I135" s="18">
        <f t="shared" si="31"/>
        <v>0.016377837085369936</v>
      </c>
      <c r="J135" s="19">
        <f t="shared" si="32"/>
        <v>823.472820085588</v>
      </c>
      <c r="K135" s="19">
        <f t="shared" si="33"/>
        <v>713.961099034804</v>
      </c>
      <c r="L135" s="25">
        <f t="shared" si="34"/>
        <v>48584.89638504969</v>
      </c>
      <c r="M135" s="25">
        <f t="shared" si="35"/>
        <v>42123.704843053434</v>
      </c>
    </row>
    <row r="136" spans="1:13" ht="10.5">
      <c r="A136" s="1">
        <v>801</v>
      </c>
      <c r="B136" s="1" t="s">
        <v>7</v>
      </c>
      <c r="C136" s="1" t="s">
        <v>32</v>
      </c>
      <c r="D136" s="1">
        <v>3</v>
      </c>
      <c r="E136" s="2" t="s">
        <v>20</v>
      </c>
      <c r="F136" s="8">
        <v>373.8963897187831</v>
      </c>
      <c r="G136" s="8">
        <v>895.6866959394034</v>
      </c>
      <c r="H136" s="18">
        <f t="shared" si="30"/>
        <v>0.008509947903283655</v>
      </c>
      <c r="I136" s="18">
        <f t="shared" si="31"/>
        <v>0.02051761189751804</v>
      </c>
      <c r="J136" s="19">
        <f t="shared" si="32"/>
        <v>373.3704657189724</v>
      </c>
      <c r="K136" s="19">
        <f t="shared" si="33"/>
        <v>894.426819827575</v>
      </c>
      <c r="L136" s="25">
        <f t="shared" si="34"/>
        <v>22028.857477419373</v>
      </c>
      <c r="M136" s="25">
        <f t="shared" si="35"/>
        <v>52771.18236982692</v>
      </c>
    </row>
    <row r="137" spans="1:13" ht="10.5">
      <c r="A137" s="1">
        <v>801</v>
      </c>
      <c r="B137" s="1" t="s">
        <v>7</v>
      </c>
      <c r="C137" s="1" t="s">
        <v>32</v>
      </c>
      <c r="D137" s="1">
        <v>3</v>
      </c>
      <c r="E137" s="2" t="s">
        <v>11</v>
      </c>
      <c r="F137" s="8">
        <v>345.499380855237</v>
      </c>
      <c r="G137" s="8">
        <v>1212.1842118602688</v>
      </c>
      <c r="H137" s="18">
        <f t="shared" si="30"/>
        <v>0.007863626963357977</v>
      </c>
      <c r="I137" s="18">
        <f t="shared" si="31"/>
        <v>0.027767661750477093</v>
      </c>
      <c r="J137" s="19">
        <f t="shared" si="32"/>
        <v>345.0134001897158</v>
      </c>
      <c r="K137" s="19">
        <f t="shared" si="33"/>
        <v>1210.4791492099223</v>
      </c>
      <c r="L137" s="25">
        <f t="shared" si="34"/>
        <v>20355.79061119323</v>
      </c>
      <c r="M137" s="25">
        <f t="shared" si="35"/>
        <v>71418.26980338541</v>
      </c>
    </row>
    <row r="138" spans="1:13" ht="10.5">
      <c r="A138" s="1">
        <v>801</v>
      </c>
      <c r="B138" s="1" t="s">
        <v>7</v>
      </c>
      <c r="C138" s="1" t="s">
        <v>32</v>
      </c>
      <c r="D138" s="1">
        <v>3</v>
      </c>
      <c r="E138" s="2" t="s">
        <v>30</v>
      </c>
      <c r="F138" s="8">
        <v>957.1124634823557</v>
      </c>
      <c r="G138" s="8">
        <v>1934.7092098947298</v>
      </c>
      <c r="H138" s="18">
        <f t="shared" si="30"/>
        <v>0.021784048805457496</v>
      </c>
      <c r="I138" s="18">
        <f t="shared" si="31"/>
        <v>0.04431863606229046</v>
      </c>
      <c r="J138" s="19">
        <f t="shared" si="32"/>
        <v>955.7661856660819</v>
      </c>
      <c r="K138" s="19">
        <f t="shared" si="33"/>
        <v>1931.9878409965074</v>
      </c>
      <c r="L138" s="25">
        <f t="shared" si="34"/>
        <v>56390.20495429883</v>
      </c>
      <c r="M138" s="25">
        <f t="shared" si="35"/>
        <v>113987.28261879394</v>
      </c>
    </row>
    <row r="139" spans="1:13" ht="10.5">
      <c r="A139" s="1">
        <v>801</v>
      </c>
      <c r="B139" s="1" t="s">
        <v>7</v>
      </c>
      <c r="C139" s="1" t="s">
        <v>32</v>
      </c>
      <c r="D139" s="1">
        <v>3</v>
      </c>
      <c r="E139" s="2" t="s">
        <v>29</v>
      </c>
      <c r="F139" s="8">
        <v>475.09340965141683</v>
      </c>
      <c r="G139" s="8">
        <v>988.2436510506323</v>
      </c>
      <c r="H139" s="18">
        <f t="shared" si="30"/>
        <v>0.01081320996003148</v>
      </c>
      <c r="I139" s="18">
        <f t="shared" si="31"/>
        <v>0.0226378261331403</v>
      </c>
      <c r="J139" s="19">
        <f>H139*J$142</f>
        <v>474.4251415612235</v>
      </c>
      <c r="K139" s="19">
        <f t="shared" si="33"/>
        <v>986.8535839945183</v>
      </c>
      <c r="L139" s="25">
        <f t="shared" si="34"/>
        <v>27991.083352112186</v>
      </c>
      <c r="M139" s="25">
        <f t="shared" si="35"/>
        <v>58224.36145567658</v>
      </c>
    </row>
    <row r="140" spans="1:13" ht="10.5">
      <c r="A140" s="1">
        <v>801</v>
      </c>
      <c r="B140" s="1" t="s">
        <v>7</v>
      </c>
      <c r="C140" s="1" t="s">
        <v>32</v>
      </c>
      <c r="D140" s="1">
        <v>3</v>
      </c>
      <c r="E140" s="2" t="s">
        <v>24</v>
      </c>
      <c r="F140" s="8">
        <v>0</v>
      </c>
      <c r="G140" s="8">
        <v>3021.9399838205113</v>
      </c>
      <c r="H140" s="18">
        <f t="shared" si="30"/>
        <v>0</v>
      </c>
      <c r="I140" s="18">
        <f t="shared" si="31"/>
        <v>0.06922397312219979</v>
      </c>
      <c r="J140" s="19">
        <f t="shared" si="32"/>
        <v>0</v>
      </c>
      <c r="K140" s="19">
        <f t="shared" si="33"/>
        <v>3017.6893122249016</v>
      </c>
      <c r="L140" s="25">
        <f t="shared" si="34"/>
        <v>0</v>
      </c>
      <c r="M140" s="25">
        <f t="shared" si="35"/>
        <v>178043.6694212692</v>
      </c>
    </row>
    <row r="141" spans="1:7" s="15" customFormat="1" ht="10.5">
      <c r="A141" s="12"/>
      <c r="B141" s="12"/>
      <c r="C141" s="12"/>
      <c r="D141" s="12"/>
      <c r="E141" s="13"/>
      <c r="F141" s="16">
        <f>SUM(F120:F140)</f>
        <v>21881.787179607458</v>
      </c>
      <c r="G141" s="16">
        <f>SUM(G120:G140)</f>
        <v>21309.704576169028</v>
      </c>
    </row>
    <row r="142" spans="1:11" s="15" customFormat="1" ht="10.5">
      <c r="A142" s="12"/>
      <c r="B142" s="12"/>
      <c r="C142" s="12"/>
      <c r="D142" s="12"/>
      <c r="E142" s="13"/>
      <c r="F142" s="17">
        <f>F117+F141</f>
        <v>43936.38997184826</v>
      </c>
      <c r="G142" s="17">
        <f>G117+G141</f>
        <v>43654.529601846705</v>
      </c>
      <c r="J142" s="20">
        <v>43874.588888482314</v>
      </c>
      <c r="K142" s="17">
        <f>G142/F142*J142</f>
        <v>43593.12498428588</v>
      </c>
    </row>
    <row r="143" spans="1:7" s="15" customFormat="1" ht="10.5">
      <c r="A143" s="12"/>
      <c r="B143" s="12"/>
      <c r="C143" s="12"/>
      <c r="D143" s="12"/>
      <c r="E143" s="13"/>
      <c r="F143" s="14"/>
      <c r="G143" s="14"/>
    </row>
    <row r="144" spans="1:17" ht="10.5">
      <c r="A144" s="1">
        <v>802</v>
      </c>
      <c r="B144" s="1" t="s">
        <v>33</v>
      </c>
      <c r="C144" s="1" t="s">
        <v>8</v>
      </c>
      <c r="D144" s="1">
        <v>2</v>
      </c>
      <c r="E144" s="2" t="s">
        <v>38</v>
      </c>
      <c r="F144" s="8">
        <v>13757.136864276961</v>
      </c>
      <c r="G144" s="8">
        <v>0</v>
      </c>
      <c r="H144" s="22">
        <f>F144/F$266</f>
        <v>0.10273333061922664</v>
      </c>
      <c r="I144" s="22">
        <f>G144/G$266</f>
        <v>0</v>
      </c>
      <c r="J144" s="23">
        <f aca="true" t="shared" si="36" ref="J144:J157">H144*J$266</f>
        <v>13834.599027509053</v>
      </c>
      <c r="K144" s="23">
        <f aca="true" t="shared" si="37" ref="K144:K157">I144*K$266</f>
        <v>0</v>
      </c>
      <c r="L144" s="25">
        <f aca="true" t="shared" si="38" ref="L144:L157">J144*N$3</f>
        <v>3527822.752014809</v>
      </c>
      <c r="M144" s="25">
        <f aca="true" t="shared" si="39" ref="M144:M157">K144*N$3</f>
        <v>0</v>
      </c>
      <c r="N144" s="6">
        <f>J144</f>
        <v>13834.599027509053</v>
      </c>
      <c r="O144" s="6">
        <f>K144</f>
        <v>0</v>
      </c>
      <c r="P144" s="6">
        <f>L144</f>
        <v>3527822.752014809</v>
      </c>
      <c r="Q144" s="6">
        <f>M144</f>
        <v>0</v>
      </c>
    </row>
    <row r="145" spans="1:17" ht="10.5">
      <c r="A145" s="1">
        <v>802</v>
      </c>
      <c r="B145" s="1" t="s">
        <v>33</v>
      </c>
      <c r="C145" s="1" t="s">
        <v>8</v>
      </c>
      <c r="D145" s="1">
        <v>2</v>
      </c>
      <c r="E145" s="2" t="s">
        <v>41</v>
      </c>
      <c r="F145" s="8">
        <v>6347.065599149816</v>
      </c>
      <c r="G145" s="8">
        <v>677.2206258437212</v>
      </c>
      <c r="H145" s="22">
        <f aca="true" t="shared" si="40" ref="H145:H157">F145/F$266</f>
        <v>0.04739759407006875</v>
      </c>
      <c r="I145" s="22">
        <f aca="true" t="shared" si="41" ref="I145:I157">G145/G$266</f>
        <v>0.0050674176274296484</v>
      </c>
      <c r="J145" s="23">
        <f t="shared" si="36"/>
        <v>6382.803953455415</v>
      </c>
      <c r="K145" s="23">
        <f t="shared" si="37"/>
        <v>681.033844770071</v>
      </c>
      <c r="L145" s="25">
        <f t="shared" si="38"/>
        <v>1627615.0081311306</v>
      </c>
      <c r="M145" s="25">
        <f t="shared" si="39"/>
        <v>173663.6304163681</v>
      </c>
      <c r="N145" s="6">
        <f aca="true" t="shared" si="42" ref="N145:N151">J145</f>
        <v>6382.803953455415</v>
      </c>
      <c r="O145" s="6">
        <f aca="true" t="shared" si="43" ref="O145:O151">K145</f>
        <v>681.033844770071</v>
      </c>
      <c r="P145" s="6">
        <f aca="true" t="shared" si="44" ref="P145:P151">L145</f>
        <v>1627615.0081311306</v>
      </c>
      <c r="Q145" s="6">
        <f aca="true" t="shared" si="45" ref="Q145:Q151">M145</f>
        <v>173663.6304163681</v>
      </c>
    </row>
    <row r="146" spans="1:17" ht="10.5">
      <c r="A146" s="1">
        <v>802</v>
      </c>
      <c r="B146" s="1" t="s">
        <v>33</v>
      </c>
      <c r="C146" s="1" t="s">
        <v>8</v>
      </c>
      <c r="D146" s="1">
        <v>2</v>
      </c>
      <c r="E146" s="2" t="s">
        <v>35</v>
      </c>
      <c r="F146" s="8">
        <v>4707.030409629672</v>
      </c>
      <c r="G146" s="8">
        <v>2631.488646922392</v>
      </c>
      <c r="H146" s="22">
        <f t="shared" si="40"/>
        <v>0.035150403465340097</v>
      </c>
      <c r="I146" s="22">
        <f t="shared" si="41"/>
        <v>0.019690557917048348</v>
      </c>
      <c r="J146" s="23">
        <f t="shared" si="36"/>
        <v>4733.534235354918</v>
      </c>
      <c r="K146" s="23">
        <f t="shared" si="37"/>
        <v>2646.305741868987</v>
      </c>
      <c r="L146" s="25">
        <f t="shared" si="38"/>
        <v>1207051.230015504</v>
      </c>
      <c r="M146" s="25">
        <f t="shared" si="39"/>
        <v>674807.9641765916</v>
      </c>
      <c r="N146" s="6">
        <f t="shared" si="42"/>
        <v>4733.534235354918</v>
      </c>
      <c r="O146" s="6">
        <f t="shared" si="43"/>
        <v>2646.305741868987</v>
      </c>
      <c r="P146" s="6">
        <f t="shared" si="44"/>
        <v>1207051.230015504</v>
      </c>
      <c r="Q146" s="6">
        <f t="shared" si="45"/>
        <v>674807.9641765916</v>
      </c>
    </row>
    <row r="147" spans="1:17" ht="10.5">
      <c r="A147" s="1">
        <v>802</v>
      </c>
      <c r="B147" s="1" t="s">
        <v>33</v>
      </c>
      <c r="C147" s="1" t="s">
        <v>8</v>
      </c>
      <c r="D147" s="1">
        <v>2</v>
      </c>
      <c r="E147" s="2" t="s">
        <v>36</v>
      </c>
      <c r="F147" s="8">
        <v>3025.3201162300857</v>
      </c>
      <c r="G147" s="8">
        <v>1470.5726462121104</v>
      </c>
      <c r="H147" s="22">
        <f t="shared" si="40"/>
        <v>0.022591998233056573</v>
      </c>
      <c r="I147" s="22">
        <f t="shared" si="41"/>
        <v>0.011003808013890547</v>
      </c>
      <c r="J147" s="23">
        <f t="shared" si="36"/>
        <v>3042.354753813817</v>
      </c>
      <c r="K147" s="23">
        <f t="shared" si="37"/>
        <v>1478.8529838644404</v>
      </c>
      <c r="L147" s="25">
        <f t="shared" si="38"/>
        <v>775800.4622225233</v>
      </c>
      <c r="M147" s="25">
        <f t="shared" si="39"/>
        <v>377107.5108854323</v>
      </c>
      <c r="N147" s="6">
        <f t="shared" si="42"/>
        <v>3042.354753813817</v>
      </c>
      <c r="O147" s="6">
        <f t="shared" si="43"/>
        <v>1478.8529838644404</v>
      </c>
      <c r="P147" s="6">
        <f t="shared" si="44"/>
        <v>775800.4622225233</v>
      </c>
      <c r="Q147" s="6">
        <f t="shared" si="45"/>
        <v>377107.5108854323</v>
      </c>
    </row>
    <row r="148" spans="1:17" ht="10.5">
      <c r="A148" s="1">
        <v>802</v>
      </c>
      <c r="B148" s="1" t="s">
        <v>33</v>
      </c>
      <c r="C148" s="1" t="s">
        <v>8</v>
      </c>
      <c r="D148" s="1">
        <v>2</v>
      </c>
      <c r="E148" s="2" t="s">
        <v>37</v>
      </c>
      <c r="F148" s="8">
        <v>2394.6036503212126</v>
      </c>
      <c r="G148" s="8">
        <v>2329.4085506663605</v>
      </c>
      <c r="H148" s="22">
        <f t="shared" si="40"/>
        <v>0.01788203540732787</v>
      </c>
      <c r="I148" s="22">
        <f t="shared" si="41"/>
        <v>0.01743019261474182</v>
      </c>
      <c r="J148" s="23">
        <f t="shared" si="36"/>
        <v>2408.0869194539787</v>
      </c>
      <c r="K148" s="23">
        <f t="shared" si="37"/>
        <v>2342.5247264496</v>
      </c>
      <c r="L148" s="25">
        <f t="shared" si="38"/>
        <v>614062.1644607646</v>
      </c>
      <c r="M148" s="25">
        <f t="shared" si="39"/>
        <v>597343.805244648</v>
      </c>
      <c r="N148" s="6">
        <f t="shared" si="42"/>
        <v>2408.0869194539787</v>
      </c>
      <c r="O148" s="6">
        <f t="shared" si="43"/>
        <v>2342.5247264496</v>
      </c>
      <c r="P148" s="6">
        <f t="shared" si="44"/>
        <v>614062.1644607646</v>
      </c>
      <c r="Q148" s="6">
        <f t="shared" si="45"/>
        <v>597343.805244648</v>
      </c>
    </row>
    <row r="149" spans="1:17" ht="10.5">
      <c r="A149" s="1">
        <v>802</v>
      </c>
      <c r="B149" s="1" t="s">
        <v>33</v>
      </c>
      <c r="C149" s="1" t="s">
        <v>8</v>
      </c>
      <c r="D149" s="1">
        <v>2</v>
      </c>
      <c r="E149" s="2" t="s">
        <v>44</v>
      </c>
      <c r="F149" s="8">
        <v>2491.7505758547313</v>
      </c>
      <c r="G149" s="8">
        <v>1414.3689856435738</v>
      </c>
      <c r="H149" s="22">
        <f t="shared" si="40"/>
        <v>0.01860749356900335</v>
      </c>
      <c r="I149" s="22">
        <f t="shared" si="41"/>
        <v>0.010583254638192274</v>
      </c>
      <c r="J149" s="23">
        <f t="shared" si="36"/>
        <v>2505.7808491408628</v>
      </c>
      <c r="K149" s="23">
        <f t="shared" si="37"/>
        <v>1422.332857946162</v>
      </c>
      <c r="L149" s="25">
        <f t="shared" si="38"/>
        <v>638974.11653092</v>
      </c>
      <c r="M149" s="25">
        <f t="shared" si="39"/>
        <v>362694.8787762713</v>
      </c>
      <c r="N149" s="6">
        <f t="shared" si="42"/>
        <v>2505.7808491408628</v>
      </c>
      <c r="O149" s="6">
        <f t="shared" si="43"/>
        <v>1422.332857946162</v>
      </c>
      <c r="P149" s="6">
        <f t="shared" si="44"/>
        <v>638974.11653092</v>
      </c>
      <c r="Q149" s="6">
        <f t="shared" si="45"/>
        <v>362694.8787762713</v>
      </c>
    </row>
    <row r="150" spans="1:17" ht="10.5">
      <c r="A150" s="1">
        <v>802</v>
      </c>
      <c r="B150" s="1" t="s">
        <v>33</v>
      </c>
      <c r="C150" s="1" t="s">
        <v>8</v>
      </c>
      <c r="D150" s="1">
        <v>2</v>
      </c>
      <c r="E150" s="2" t="s">
        <v>43</v>
      </c>
      <c r="F150" s="8">
        <v>2878.4735382678464</v>
      </c>
      <c r="G150" s="8">
        <v>1909.7749262791053</v>
      </c>
      <c r="H150" s="22">
        <f t="shared" si="40"/>
        <v>0.02149540101279699</v>
      </c>
      <c r="I150" s="22">
        <f t="shared" si="41"/>
        <v>0.014290213198679439</v>
      </c>
      <c r="J150" s="23">
        <f t="shared" si="36"/>
        <v>2894.6813283974593</v>
      </c>
      <c r="K150" s="23">
        <f t="shared" si="37"/>
        <v>1920.528275506889</v>
      </c>
      <c r="L150" s="25">
        <f t="shared" si="38"/>
        <v>738143.7387413521</v>
      </c>
      <c r="M150" s="25">
        <f t="shared" si="39"/>
        <v>489734.71025425673</v>
      </c>
      <c r="N150" s="6">
        <f t="shared" si="42"/>
        <v>2894.6813283974593</v>
      </c>
      <c r="O150" s="6">
        <f t="shared" si="43"/>
        <v>1920.528275506889</v>
      </c>
      <c r="P150" s="6">
        <f t="shared" si="44"/>
        <v>738143.7387413521</v>
      </c>
      <c r="Q150" s="6">
        <f t="shared" si="45"/>
        <v>489734.71025425673</v>
      </c>
    </row>
    <row r="151" spans="1:17" ht="10.5">
      <c r="A151" s="1">
        <v>802</v>
      </c>
      <c r="B151" s="1" t="s">
        <v>33</v>
      </c>
      <c r="C151" s="1" t="s">
        <v>8</v>
      </c>
      <c r="D151" s="1">
        <v>2</v>
      </c>
      <c r="E151" s="2" t="s">
        <v>42</v>
      </c>
      <c r="F151" s="8">
        <v>2025.3555571312997</v>
      </c>
      <c r="G151" s="8">
        <v>1929.0149117264093</v>
      </c>
      <c r="H151" s="22">
        <f t="shared" si="40"/>
        <v>0.01512462397699592</v>
      </c>
      <c r="I151" s="22">
        <f t="shared" si="41"/>
        <v>0.014434179636922059</v>
      </c>
      <c r="J151" s="23">
        <f t="shared" si="36"/>
        <v>2036.759704979601</v>
      </c>
      <c r="K151" s="23">
        <f t="shared" si="37"/>
        <v>1939.876595334232</v>
      </c>
      <c r="L151" s="25">
        <f t="shared" si="38"/>
        <v>519373.7247697983</v>
      </c>
      <c r="M151" s="25">
        <f t="shared" si="39"/>
        <v>494668.5318102292</v>
      </c>
      <c r="N151" s="6">
        <f t="shared" si="42"/>
        <v>2036.759704979601</v>
      </c>
      <c r="O151" s="6">
        <f t="shared" si="43"/>
        <v>1939.876595334232</v>
      </c>
      <c r="P151" s="6">
        <f t="shared" si="44"/>
        <v>519373.7247697983</v>
      </c>
      <c r="Q151" s="6">
        <f t="shared" si="45"/>
        <v>494668.5318102292</v>
      </c>
    </row>
    <row r="152" spans="1:17" ht="10.5">
      <c r="A152" s="1">
        <v>802</v>
      </c>
      <c r="B152" s="1" t="s">
        <v>33</v>
      </c>
      <c r="C152" s="1" t="s">
        <v>8</v>
      </c>
      <c r="D152" s="1">
        <v>2</v>
      </c>
      <c r="E152" s="2" t="s">
        <v>46</v>
      </c>
      <c r="F152" s="8">
        <v>1828.5813067866306</v>
      </c>
      <c r="G152" s="8">
        <v>3755.524314850452</v>
      </c>
      <c r="H152" s="22">
        <f t="shared" si="40"/>
        <v>0.01365518492747231</v>
      </c>
      <c r="I152" s="22">
        <f t="shared" si="41"/>
        <v>0.028101344505867834</v>
      </c>
      <c r="J152" s="23">
        <f t="shared" si="36"/>
        <v>1838.8774799705486</v>
      </c>
      <c r="K152" s="23">
        <f t="shared" si="37"/>
        <v>3776.670505396425</v>
      </c>
      <c r="L152" s="25">
        <f t="shared" si="38"/>
        <v>468913.7573924899</v>
      </c>
      <c r="M152" s="25">
        <f t="shared" si="39"/>
        <v>963050.9788760884</v>
      </c>
      <c r="N152" s="23">
        <f aca="true" t="shared" si="46" ref="N152:Q157">J152+J248</f>
        <v>3573.49525750796</v>
      </c>
      <c r="O152" s="23">
        <f t="shared" si="46"/>
        <v>5819.701165846755</v>
      </c>
      <c r="P152" s="25">
        <f t="shared" si="46"/>
        <v>911241.2906645298</v>
      </c>
      <c r="Q152" s="25">
        <f t="shared" si="46"/>
        <v>1484023.7972909226</v>
      </c>
    </row>
    <row r="153" spans="1:17" ht="10.5">
      <c r="A153" s="1">
        <v>802</v>
      </c>
      <c r="B153" s="1" t="s">
        <v>33</v>
      </c>
      <c r="C153" s="1" t="s">
        <v>8</v>
      </c>
      <c r="D153" s="1">
        <v>2</v>
      </c>
      <c r="E153" s="2" t="s">
        <v>45</v>
      </c>
      <c r="F153" s="8">
        <v>2116.6229650160844</v>
      </c>
      <c r="G153" s="8">
        <v>3499.381683947993</v>
      </c>
      <c r="H153" s="22">
        <f t="shared" si="40"/>
        <v>0.015806176023870914</v>
      </c>
      <c r="I153" s="22">
        <f t="shared" si="41"/>
        <v>0.026184714040937408</v>
      </c>
      <c r="J153" s="23">
        <f t="shared" si="36"/>
        <v>2128.541011280683</v>
      </c>
      <c r="K153" s="23">
        <f t="shared" si="37"/>
        <v>3519.085614924885</v>
      </c>
      <c r="L153" s="25">
        <f t="shared" si="38"/>
        <v>542777.9578765741</v>
      </c>
      <c r="M153" s="25">
        <f t="shared" si="39"/>
        <v>897366.8318058456</v>
      </c>
      <c r="N153" s="23">
        <f t="shared" si="46"/>
        <v>4175.7720854908375</v>
      </c>
      <c r="O153" s="23">
        <f t="shared" si="46"/>
        <v>4152.32698355286</v>
      </c>
      <c r="P153" s="25">
        <f t="shared" si="46"/>
        <v>1064821.8818001635</v>
      </c>
      <c r="Q153" s="25">
        <f t="shared" si="46"/>
        <v>1058843.3808059792</v>
      </c>
    </row>
    <row r="154" spans="1:17" ht="10.5">
      <c r="A154" s="1">
        <v>802</v>
      </c>
      <c r="B154" s="1" t="s">
        <v>33</v>
      </c>
      <c r="C154" s="1" t="s">
        <v>8</v>
      </c>
      <c r="D154" s="1">
        <v>2</v>
      </c>
      <c r="E154" s="2" t="s">
        <v>10</v>
      </c>
      <c r="F154" s="8">
        <v>4878.546153947419</v>
      </c>
      <c r="G154" s="8">
        <v>10490.271110983456</v>
      </c>
      <c r="H154" s="22">
        <f t="shared" si="40"/>
        <v>0.036431221112299225</v>
      </c>
      <c r="I154" s="22">
        <f t="shared" si="41"/>
        <v>0.07849522403143802</v>
      </c>
      <c r="J154" s="23">
        <f t="shared" si="36"/>
        <v>4906.015731537627</v>
      </c>
      <c r="K154" s="23">
        <f t="shared" si="37"/>
        <v>10549.33856819964</v>
      </c>
      <c r="L154" s="25">
        <f t="shared" si="38"/>
        <v>1251034.0115420949</v>
      </c>
      <c r="M154" s="25">
        <f t="shared" si="39"/>
        <v>2690081.3348909086</v>
      </c>
      <c r="N154" s="23">
        <f t="shared" si="46"/>
        <v>9022.923777329028</v>
      </c>
      <c r="O154" s="23">
        <f t="shared" si="46"/>
        <v>14363.692809170549</v>
      </c>
      <c r="P154" s="25">
        <f t="shared" si="46"/>
        <v>2300845.563218902</v>
      </c>
      <c r="Q154" s="25">
        <f t="shared" si="46"/>
        <v>3662741.6663384903</v>
      </c>
    </row>
    <row r="155" spans="1:17" ht="10.5">
      <c r="A155" s="1">
        <v>802</v>
      </c>
      <c r="B155" s="1" t="s">
        <v>33</v>
      </c>
      <c r="C155" s="1" t="s">
        <v>8</v>
      </c>
      <c r="D155" s="1">
        <v>2</v>
      </c>
      <c r="E155" s="2" t="s">
        <v>39</v>
      </c>
      <c r="F155" s="8">
        <v>1785.5188531015433</v>
      </c>
      <c r="G155" s="8">
        <v>5044.424313294654</v>
      </c>
      <c r="H155" s="22">
        <f t="shared" si="40"/>
        <v>0.013333610072518817</v>
      </c>
      <c r="I155" s="22">
        <f t="shared" si="41"/>
        <v>0.03774575627193447</v>
      </c>
      <c r="J155" s="23">
        <f t="shared" si="36"/>
        <v>1795.5725549886038</v>
      </c>
      <c r="K155" s="23">
        <f t="shared" si="37"/>
        <v>5072.827899260497</v>
      </c>
      <c r="L155" s="25">
        <f t="shared" si="38"/>
        <v>457871.00152209395</v>
      </c>
      <c r="M155" s="25">
        <f t="shared" si="39"/>
        <v>1293571.1143114269</v>
      </c>
      <c r="N155" s="23">
        <f t="shared" si="46"/>
        <v>3201.8016137275276</v>
      </c>
      <c r="O155" s="23">
        <f t="shared" si="46"/>
        <v>7019.959107676531</v>
      </c>
      <c r="P155" s="25">
        <f t="shared" si="46"/>
        <v>816459.4115005196</v>
      </c>
      <c r="Q155" s="25">
        <f t="shared" si="46"/>
        <v>1790089.5724575154</v>
      </c>
    </row>
    <row r="156" spans="1:17" ht="10.5">
      <c r="A156" s="1">
        <v>802</v>
      </c>
      <c r="B156" s="1" t="s">
        <v>33</v>
      </c>
      <c r="C156" s="1" t="s">
        <v>8</v>
      </c>
      <c r="D156" s="1">
        <v>2</v>
      </c>
      <c r="E156" s="2" t="s">
        <v>34</v>
      </c>
      <c r="F156" s="8">
        <v>805.1998675028483</v>
      </c>
      <c r="G156" s="8">
        <v>2539.0225520115273</v>
      </c>
      <c r="H156" s="22">
        <f t="shared" si="40"/>
        <v>0.006012941865652885</v>
      </c>
      <c r="I156" s="22">
        <f t="shared" si="41"/>
        <v>0.01899866475637101</v>
      </c>
      <c r="J156" s="23">
        <f t="shared" si="36"/>
        <v>809.7336977748234</v>
      </c>
      <c r="K156" s="23">
        <f t="shared" si="37"/>
        <v>2553.3189991076224</v>
      </c>
      <c r="L156" s="25">
        <f t="shared" si="38"/>
        <v>206482.09293257998</v>
      </c>
      <c r="M156" s="25">
        <f t="shared" si="39"/>
        <v>651096.3447724438</v>
      </c>
      <c r="N156" s="23">
        <f t="shared" si="46"/>
        <v>1417.1716764395278</v>
      </c>
      <c r="O156" s="23">
        <f t="shared" si="46"/>
        <v>3904.7207482972954</v>
      </c>
      <c r="P156" s="25">
        <f t="shared" si="46"/>
        <v>361378.77749207953</v>
      </c>
      <c r="Q156" s="25">
        <f t="shared" si="46"/>
        <v>995703.7908158103</v>
      </c>
    </row>
    <row r="157" spans="1:17" ht="10.5">
      <c r="A157" s="1">
        <v>802</v>
      </c>
      <c r="B157" s="1" t="s">
        <v>33</v>
      </c>
      <c r="C157" s="1" t="s">
        <v>8</v>
      </c>
      <c r="D157" s="1">
        <v>2</v>
      </c>
      <c r="E157" s="2" t="s">
        <v>40</v>
      </c>
      <c r="F157" s="8">
        <v>0</v>
      </c>
      <c r="G157" s="8">
        <v>11161.680131740197</v>
      </c>
      <c r="H157" s="22">
        <f t="shared" si="40"/>
        <v>0</v>
      </c>
      <c r="I157" s="22">
        <f t="shared" si="41"/>
        <v>0.0835191553429795</v>
      </c>
      <c r="J157" s="23">
        <f t="shared" si="36"/>
        <v>0</v>
      </c>
      <c r="K157" s="23">
        <f t="shared" si="37"/>
        <v>11224.5280845402</v>
      </c>
      <c r="L157" s="25">
        <f t="shared" si="38"/>
        <v>0</v>
      </c>
      <c r="M157" s="25">
        <f t="shared" si="39"/>
        <v>2862254.661557751</v>
      </c>
      <c r="N157" s="23">
        <f t="shared" si="46"/>
        <v>0</v>
      </c>
      <c r="O157" s="23">
        <f t="shared" si="46"/>
        <v>19006.42404155585</v>
      </c>
      <c r="P157" s="25">
        <f t="shared" si="46"/>
        <v>0</v>
      </c>
      <c r="Q157" s="25">
        <f t="shared" si="46"/>
        <v>4846638.130596741</v>
      </c>
    </row>
    <row r="158" spans="1:7" s="15" customFormat="1" ht="10.5">
      <c r="A158" s="12"/>
      <c r="B158" s="12"/>
      <c r="C158" s="12"/>
      <c r="D158" s="12"/>
      <c r="E158" s="13"/>
      <c r="F158" s="16">
        <f>SUM(F144:F157)</f>
        <v>49041.20545721615</v>
      </c>
      <c r="G158" s="16">
        <f>SUM(G144:G157)</f>
        <v>48852.153400121955</v>
      </c>
    </row>
    <row r="159" spans="1:7" s="15" customFormat="1" ht="10.5">
      <c r="A159" s="12"/>
      <c r="B159" s="12"/>
      <c r="C159" s="12"/>
      <c r="D159" s="12"/>
      <c r="E159" s="13"/>
      <c r="F159" s="14"/>
      <c r="G159" s="14"/>
    </row>
    <row r="160" spans="1:7" s="15" customFormat="1" ht="10.5">
      <c r="A160" s="12"/>
      <c r="B160" s="12"/>
      <c r="C160" s="12"/>
      <c r="D160" s="12"/>
      <c r="E160" s="13"/>
      <c r="F160" s="14"/>
      <c r="G160" s="14"/>
    </row>
    <row r="161" spans="1:17" ht="10.5">
      <c r="A161" s="1">
        <v>802</v>
      </c>
      <c r="B161" s="1" t="s">
        <v>33</v>
      </c>
      <c r="C161" s="1" t="s">
        <v>8</v>
      </c>
      <c r="D161" s="1">
        <v>4</v>
      </c>
      <c r="E161" s="2" t="s">
        <v>40</v>
      </c>
      <c r="F161" s="8">
        <v>10813.11859777114</v>
      </c>
      <c r="G161" s="8">
        <v>0</v>
      </c>
      <c r="H161" s="22">
        <f aca="true" t="shared" si="47" ref="H161:H174">F161/F$266</f>
        <v>0.08074846524310675</v>
      </c>
      <c r="I161" s="22">
        <f aca="true" t="shared" si="48" ref="I161:I174">G161/G$266</f>
        <v>0</v>
      </c>
      <c r="J161" s="23">
        <f aca="true" t="shared" si="49" ref="J161:J174">H161*J$266</f>
        <v>10874.003908874172</v>
      </c>
      <c r="K161" s="23">
        <f aca="true" t="shared" si="50" ref="K161:K174">I161*K$266</f>
        <v>0</v>
      </c>
      <c r="L161" s="25">
        <f aca="true" t="shared" si="51" ref="L161:L174">J161*N$3</f>
        <v>2772870.996762914</v>
      </c>
      <c r="M161" s="25">
        <f aca="true" t="shared" si="52" ref="M161:M174">K161*N$3</f>
        <v>0</v>
      </c>
      <c r="N161" s="23">
        <f aca="true" t="shared" si="53" ref="N161:N166">J161+J257</f>
        <v>18247.021417442305</v>
      </c>
      <c r="O161" s="23">
        <f aca="true" t="shared" si="54" ref="O161:O166">K161+K257</f>
        <v>0</v>
      </c>
      <c r="P161" s="25">
        <f aca="true" t="shared" si="55" ref="P161:P166">L161+L257</f>
        <v>4652990.461447788</v>
      </c>
      <c r="Q161" s="25">
        <f aca="true" t="shared" si="56" ref="Q161:Q166">M161+M257</f>
        <v>0</v>
      </c>
    </row>
    <row r="162" spans="1:17" ht="10.5">
      <c r="A162" s="1">
        <v>802</v>
      </c>
      <c r="B162" s="1" t="s">
        <v>33</v>
      </c>
      <c r="C162" s="1" t="s">
        <v>8</v>
      </c>
      <c r="D162" s="1">
        <v>4</v>
      </c>
      <c r="E162" s="2" t="s">
        <v>34</v>
      </c>
      <c r="F162" s="8">
        <v>2597.3184503293505</v>
      </c>
      <c r="G162" s="8">
        <v>693.7126755359126</v>
      </c>
      <c r="H162" s="22">
        <f t="shared" si="47"/>
        <v>0.019395836336700317</v>
      </c>
      <c r="I162" s="22">
        <f t="shared" si="48"/>
        <v>0.005190822172615402</v>
      </c>
      <c r="J162" s="23">
        <f t="shared" si="49"/>
        <v>2611.943143515879</v>
      </c>
      <c r="K162" s="23">
        <f t="shared" si="50"/>
        <v>697.6187560698695</v>
      </c>
      <c r="L162" s="25">
        <f t="shared" si="51"/>
        <v>666045.5015965492</v>
      </c>
      <c r="M162" s="25">
        <f t="shared" si="52"/>
        <v>177892.78279781673</v>
      </c>
      <c r="N162" s="23">
        <f t="shared" si="53"/>
        <v>3971.4574403061624</v>
      </c>
      <c r="O162" s="23">
        <f t="shared" si="54"/>
        <v>1224.2045971757652</v>
      </c>
      <c r="P162" s="25">
        <f t="shared" si="55"/>
        <v>1012721.6472780714</v>
      </c>
      <c r="Q162" s="25">
        <f t="shared" si="56"/>
        <v>312172.17227982014</v>
      </c>
    </row>
    <row r="163" spans="1:17" ht="10.5">
      <c r="A163" s="1">
        <v>802</v>
      </c>
      <c r="B163" s="1" t="s">
        <v>33</v>
      </c>
      <c r="C163" s="1" t="s">
        <v>8</v>
      </c>
      <c r="D163" s="1">
        <v>4</v>
      </c>
      <c r="E163" s="2" t="s">
        <v>39</v>
      </c>
      <c r="F163" s="8">
        <v>5374.238813572304</v>
      </c>
      <c r="G163" s="8">
        <v>1412.760281192555</v>
      </c>
      <c r="H163" s="22">
        <f t="shared" si="47"/>
        <v>0.04013287490764682</v>
      </c>
      <c r="I163" s="22">
        <f t="shared" si="48"/>
        <v>0.010571217235636407</v>
      </c>
      <c r="J163" s="23">
        <f t="shared" si="49"/>
        <v>5404.499482513252</v>
      </c>
      <c r="K163" s="23">
        <f t="shared" si="50"/>
        <v>1420.7150953802168</v>
      </c>
      <c r="L163" s="25">
        <f t="shared" si="51"/>
        <v>1378147.3680408793</v>
      </c>
      <c r="M163" s="25">
        <f t="shared" si="52"/>
        <v>362282.3493219553</v>
      </c>
      <c r="N163" s="23">
        <f t="shared" si="53"/>
        <v>7378.9800818321255</v>
      </c>
      <c r="O163" s="23">
        <f t="shared" si="54"/>
        <v>2687.2441710022727</v>
      </c>
      <c r="P163" s="25">
        <f t="shared" si="55"/>
        <v>1881639.920867192</v>
      </c>
      <c r="Q163" s="25">
        <f t="shared" si="56"/>
        <v>685247.2636055795</v>
      </c>
    </row>
    <row r="164" spans="1:17" ht="10.5">
      <c r="A164" s="1">
        <v>802</v>
      </c>
      <c r="B164" s="1" t="s">
        <v>33</v>
      </c>
      <c r="C164" s="1" t="s">
        <v>8</v>
      </c>
      <c r="D164" s="1">
        <v>4</v>
      </c>
      <c r="E164" s="2" t="s">
        <v>10</v>
      </c>
      <c r="F164" s="8">
        <v>9874.120212928921</v>
      </c>
      <c r="G164" s="8">
        <v>4773.414834654565</v>
      </c>
      <c r="H164" s="22">
        <f t="shared" si="47"/>
        <v>0.07373636436247882</v>
      </c>
      <c r="I164" s="22">
        <f t="shared" si="48"/>
        <v>0.0357178821097287</v>
      </c>
      <c r="J164" s="23">
        <f t="shared" si="49"/>
        <v>9929.718315881093</v>
      </c>
      <c r="K164" s="23">
        <f t="shared" si="50"/>
        <v>4800.292450450963</v>
      </c>
      <c r="L164" s="25">
        <f t="shared" si="51"/>
        <v>2532078.1705496786</v>
      </c>
      <c r="M164" s="25">
        <f t="shared" si="52"/>
        <v>1224074.5748649954</v>
      </c>
      <c r="N164" s="23">
        <f t="shared" si="53"/>
        <v>13528.028630810915</v>
      </c>
      <c r="O164" s="23">
        <f t="shared" si="54"/>
        <v>8744.155121809186</v>
      </c>
      <c r="P164" s="25">
        <f t="shared" si="55"/>
        <v>3449647.300856783</v>
      </c>
      <c r="Q164" s="25">
        <f t="shared" si="56"/>
        <v>2229759.5560613424</v>
      </c>
    </row>
    <row r="165" spans="1:17" ht="10.5">
      <c r="A165" s="1">
        <v>802</v>
      </c>
      <c r="B165" s="1" t="s">
        <v>33</v>
      </c>
      <c r="C165" s="1" t="s">
        <v>8</v>
      </c>
      <c r="D165" s="1">
        <v>4</v>
      </c>
      <c r="E165" s="2" t="s">
        <v>45</v>
      </c>
      <c r="F165" s="8">
        <v>3580.8379826564415</v>
      </c>
      <c r="G165" s="8">
        <v>2497.642217179841</v>
      </c>
      <c r="H165" s="22">
        <f t="shared" si="47"/>
        <v>0.026740405070867418</v>
      </c>
      <c r="I165" s="22">
        <f t="shared" si="48"/>
        <v>0.018689029417232033</v>
      </c>
      <c r="J165" s="23">
        <f t="shared" si="49"/>
        <v>3601.000568742248</v>
      </c>
      <c r="K165" s="23">
        <f t="shared" si="50"/>
        <v>2511.705664467694</v>
      </c>
      <c r="L165" s="25">
        <f t="shared" si="51"/>
        <v>918255.1450292732</v>
      </c>
      <c r="M165" s="25">
        <f t="shared" si="52"/>
        <v>640484.944439262</v>
      </c>
      <c r="N165" s="23">
        <f t="shared" si="53"/>
        <v>4301.981085158332</v>
      </c>
      <c r="O165" s="23">
        <f t="shared" si="54"/>
        <v>4461.227461426073</v>
      </c>
      <c r="P165" s="25">
        <f t="shared" si="55"/>
        <v>1097005.1767153745</v>
      </c>
      <c r="Q165" s="25">
        <f t="shared" si="56"/>
        <v>1137613.0026636487</v>
      </c>
    </row>
    <row r="166" spans="1:17" ht="10.5">
      <c r="A166" s="1">
        <v>802</v>
      </c>
      <c r="B166" s="1" t="s">
        <v>33</v>
      </c>
      <c r="C166" s="1" t="s">
        <v>8</v>
      </c>
      <c r="D166" s="1">
        <v>4</v>
      </c>
      <c r="E166" s="2" t="s">
        <v>46</v>
      </c>
      <c r="F166" s="8">
        <v>4797.911392271752</v>
      </c>
      <c r="G166" s="8">
        <v>2575.466618317249</v>
      </c>
      <c r="H166" s="22">
        <f t="shared" si="47"/>
        <v>0.03582906982803458</v>
      </c>
      <c r="I166" s="22">
        <f t="shared" si="48"/>
        <v>0.0192713636331702</v>
      </c>
      <c r="J166" s="23">
        <f t="shared" si="49"/>
        <v>4824.92694057282</v>
      </c>
      <c r="K166" s="23">
        <f t="shared" si="50"/>
        <v>2589.9682706272533</v>
      </c>
      <c r="L166" s="25">
        <f t="shared" si="51"/>
        <v>1230356.369846069</v>
      </c>
      <c r="M166" s="25">
        <f t="shared" si="52"/>
        <v>660441.9090099497</v>
      </c>
      <c r="N166" s="23">
        <f t="shared" si="53"/>
        <v>6566.025276315251</v>
      </c>
      <c r="O166" s="23">
        <f t="shared" si="54"/>
        <v>4631.548048995319</v>
      </c>
      <c r="P166" s="25">
        <f t="shared" si="55"/>
        <v>1674336.445460389</v>
      </c>
      <c r="Q166" s="25">
        <f t="shared" si="56"/>
        <v>1181044.7524938064</v>
      </c>
    </row>
    <row r="167" spans="1:17" ht="10.5">
      <c r="A167" s="1">
        <v>802</v>
      </c>
      <c r="B167" s="1" t="s">
        <v>33</v>
      </c>
      <c r="C167" s="1" t="s">
        <v>8</v>
      </c>
      <c r="D167" s="1">
        <v>4</v>
      </c>
      <c r="E167" s="2" t="s">
        <v>42</v>
      </c>
      <c r="F167" s="8">
        <v>2208.853380270565</v>
      </c>
      <c r="G167" s="8">
        <v>2012.6203481636796</v>
      </c>
      <c r="H167" s="22">
        <f t="shared" si="47"/>
        <v>0.01649491946205616</v>
      </c>
      <c r="I167" s="22">
        <f t="shared" si="48"/>
        <v>0.015059771425157019</v>
      </c>
      <c r="J167" s="23">
        <f t="shared" si="49"/>
        <v>2221.2907473467462</v>
      </c>
      <c r="K167" s="23">
        <f t="shared" si="50"/>
        <v>2023.9527880072137</v>
      </c>
      <c r="L167" s="25">
        <f t="shared" si="51"/>
        <v>566429.1405734203</v>
      </c>
      <c r="M167" s="25">
        <f t="shared" si="52"/>
        <v>516107.9609418395</v>
      </c>
      <c r="N167" s="6">
        <f aca="true" t="shared" si="57" ref="N167:N174">J167</f>
        <v>2221.2907473467462</v>
      </c>
      <c r="O167" s="6">
        <f aca="true" t="shared" si="58" ref="O167:O174">K167</f>
        <v>2023.9527880072137</v>
      </c>
      <c r="P167" s="6">
        <f aca="true" t="shared" si="59" ref="P167:P174">L167</f>
        <v>566429.1405734203</v>
      </c>
      <c r="Q167" s="6">
        <f aca="true" t="shared" si="60" ref="Q167:Q174">M167</f>
        <v>516107.9609418395</v>
      </c>
    </row>
    <row r="168" spans="1:17" ht="10.5">
      <c r="A168" s="1">
        <v>802</v>
      </c>
      <c r="B168" s="1" t="s">
        <v>33</v>
      </c>
      <c r="C168" s="1" t="s">
        <v>8</v>
      </c>
      <c r="D168" s="1">
        <v>4</v>
      </c>
      <c r="E168" s="2" t="s">
        <v>43</v>
      </c>
      <c r="F168" s="8">
        <v>2196.1603407317516</v>
      </c>
      <c r="G168" s="8">
        <v>2993.959461167279</v>
      </c>
      <c r="H168" s="22">
        <f t="shared" si="47"/>
        <v>0.016400132426034886</v>
      </c>
      <c r="I168" s="22">
        <f t="shared" si="48"/>
        <v>0.02240280695885055</v>
      </c>
      <c r="J168" s="23">
        <f t="shared" si="49"/>
        <v>2208.526237246117</v>
      </c>
      <c r="K168" s="23">
        <f t="shared" si="50"/>
        <v>3010.817516646354</v>
      </c>
      <c r="L168" s="25">
        <f t="shared" si="51"/>
        <v>563174.1904977598</v>
      </c>
      <c r="M168" s="25">
        <f t="shared" si="52"/>
        <v>767758.4667448202</v>
      </c>
      <c r="N168" s="6">
        <f t="shared" si="57"/>
        <v>2208.526237246117</v>
      </c>
      <c r="O168" s="6">
        <f t="shared" si="58"/>
        <v>3010.817516646354</v>
      </c>
      <c r="P168" s="6">
        <f t="shared" si="59"/>
        <v>563174.1904977598</v>
      </c>
      <c r="Q168" s="6">
        <f t="shared" si="60"/>
        <v>767758.4667448202</v>
      </c>
    </row>
    <row r="169" spans="1:17" ht="10.5">
      <c r="A169" s="1">
        <v>802</v>
      </c>
      <c r="B169" s="1" t="s">
        <v>33</v>
      </c>
      <c r="C169" s="1" t="s">
        <v>8</v>
      </c>
      <c r="D169" s="1">
        <v>4</v>
      </c>
      <c r="E169" s="2" t="s">
        <v>44</v>
      </c>
      <c r="F169" s="8">
        <v>1504.1380536247702</v>
      </c>
      <c r="G169" s="8">
        <v>2581.595668897442</v>
      </c>
      <c r="H169" s="22">
        <f t="shared" si="47"/>
        <v>0.011232359864155135</v>
      </c>
      <c r="I169" s="22">
        <f t="shared" si="48"/>
        <v>0.019317225288536626</v>
      </c>
      <c r="J169" s="23">
        <f t="shared" si="49"/>
        <v>1512.607387657205</v>
      </c>
      <c r="K169" s="23">
        <f t="shared" si="50"/>
        <v>2596.1318319869197</v>
      </c>
      <c r="L169" s="25">
        <f t="shared" si="51"/>
        <v>385714.88385258726</v>
      </c>
      <c r="M169" s="25">
        <f t="shared" si="52"/>
        <v>662013.6171566645</v>
      </c>
      <c r="N169" s="6">
        <f t="shared" si="57"/>
        <v>1512.607387657205</v>
      </c>
      <c r="O169" s="6">
        <f t="shared" si="58"/>
        <v>2596.1318319869197</v>
      </c>
      <c r="P169" s="6">
        <f t="shared" si="59"/>
        <v>385714.88385258726</v>
      </c>
      <c r="Q169" s="6">
        <f t="shared" si="60"/>
        <v>662013.6171566645</v>
      </c>
    </row>
    <row r="170" spans="1:17" ht="10.5">
      <c r="A170" s="1">
        <v>802</v>
      </c>
      <c r="B170" s="1" t="s">
        <v>33</v>
      </c>
      <c r="C170" s="1" t="s">
        <v>8</v>
      </c>
      <c r="D170" s="1">
        <v>4</v>
      </c>
      <c r="E170" s="2" t="s">
        <v>37</v>
      </c>
      <c r="F170" s="8">
        <v>2174.0510507621016</v>
      </c>
      <c r="G170" s="8">
        <v>2429.589008884804</v>
      </c>
      <c r="H170" s="22">
        <f t="shared" si="47"/>
        <v>0.016235028231854305</v>
      </c>
      <c r="I170" s="22">
        <f t="shared" si="48"/>
        <v>0.018179809800821546</v>
      </c>
      <c r="J170" s="23">
        <f t="shared" si="49"/>
        <v>2186.2924567341784</v>
      </c>
      <c r="K170" s="23">
        <f t="shared" si="50"/>
        <v>2443.2692697014154</v>
      </c>
      <c r="L170" s="25">
        <f t="shared" si="51"/>
        <v>557504.5764672154</v>
      </c>
      <c r="M170" s="25">
        <f t="shared" si="52"/>
        <v>623033.6637738609</v>
      </c>
      <c r="N170" s="6">
        <f t="shared" si="57"/>
        <v>2186.2924567341784</v>
      </c>
      <c r="O170" s="6">
        <f t="shared" si="58"/>
        <v>2443.2692697014154</v>
      </c>
      <c r="P170" s="6">
        <f t="shared" si="59"/>
        <v>557504.5764672154</v>
      </c>
      <c r="Q170" s="6">
        <f t="shared" si="60"/>
        <v>623033.6637738609</v>
      </c>
    </row>
    <row r="171" spans="1:17" ht="10.5">
      <c r="A171" s="1">
        <v>802</v>
      </c>
      <c r="B171" s="1" t="s">
        <v>33</v>
      </c>
      <c r="C171" s="1" t="s">
        <v>8</v>
      </c>
      <c r="D171" s="1">
        <v>4</v>
      </c>
      <c r="E171" s="2" t="s">
        <v>36</v>
      </c>
      <c r="F171" s="8">
        <v>1497.5202560125613</v>
      </c>
      <c r="G171" s="8">
        <v>2948.54177868413</v>
      </c>
      <c r="H171" s="22">
        <f t="shared" si="47"/>
        <v>0.011182940541168562</v>
      </c>
      <c r="I171" s="22">
        <f t="shared" si="48"/>
        <v>0.022062961484526168</v>
      </c>
      <c r="J171" s="23">
        <f t="shared" si="49"/>
        <v>1505.9523272828433</v>
      </c>
      <c r="K171" s="23">
        <f t="shared" si="50"/>
        <v>2965.1441013047734</v>
      </c>
      <c r="L171" s="25">
        <f t="shared" si="51"/>
        <v>384017.843457125</v>
      </c>
      <c r="M171" s="25">
        <f t="shared" si="52"/>
        <v>756111.7458327172</v>
      </c>
      <c r="N171" s="6">
        <f t="shared" si="57"/>
        <v>1505.9523272828433</v>
      </c>
      <c r="O171" s="6">
        <f t="shared" si="58"/>
        <v>2965.1441013047734</v>
      </c>
      <c r="P171" s="6">
        <f t="shared" si="59"/>
        <v>384017.843457125</v>
      </c>
      <c r="Q171" s="6">
        <f t="shared" si="60"/>
        <v>756111.7458327172</v>
      </c>
    </row>
    <row r="172" spans="1:17" ht="10.5">
      <c r="A172" s="1">
        <v>802</v>
      </c>
      <c r="B172" s="1" t="s">
        <v>33</v>
      </c>
      <c r="C172" s="1" t="s">
        <v>8</v>
      </c>
      <c r="D172" s="1">
        <v>4</v>
      </c>
      <c r="E172" s="2" t="s">
        <v>35</v>
      </c>
      <c r="F172" s="8">
        <v>2592.580662626379</v>
      </c>
      <c r="G172" s="8">
        <v>4689.381255744485</v>
      </c>
      <c r="H172" s="22">
        <f t="shared" si="47"/>
        <v>0.01936045624887427</v>
      </c>
      <c r="I172" s="22">
        <f t="shared" si="48"/>
        <v>0.03508908667318332</v>
      </c>
      <c r="J172" s="23">
        <f t="shared" si="49"/>
        <v>2607.17867880242</v>
      </c>
      <c r="K172" s="23">
        <f t="shared" si="50"/>
        <v>4715.785704567935</v>
      </c>
      <c r="L172" s="25">
        <f t="shared" si="51"/>
        <v>664830.5630946171</v>
      </c>
      <c r="M172" s="25">
        <f t="shared" si="52"/>
        <v>1202525.3546648233</v>
      </c>
      <c r="N172" s="6">
        <f t="shared" si="57"/>
        <v>2607.17867880242</v>
      </c>
      <c r="O172" s="6">
        <f t="shared" si="58"/>
        <v>4715.785704567935</v>
      </c>
      <c r="P172" s="6">
        <f t="shared" si="59"/>
        <v>664830.5630946171</v>
      </c>
      <c r="Q172" s="6">
        <f t="shared" si="60"/>
        <v>1202525.3546648233</v>
      </c>
    </row>
    <row r="173" spans="1:17" ht="10.5">
      <c r="A173" s="1">
        <v>802</v>
      </c>
      <c r="B173" s="1" t="s">
        <v>33</v>
      </c>
      <c r="C173" s="1" t="s">
        <v>8</v>
      </c>
      <c r="D173" s="1">
        <v>4</v>
      </c>
      <c r="E173" s="2" t="s">
        <v>41</v>
      </c>
      <c r="F173" s="8">
        <v>1135.3406312231923</v>
      </c>
      <c r="G173" s="8">
        <v>7140.242007506127</v>
      </c>
      <c r="H173" s="22">
        <f t="shared" si="47"/>
        <v>0.008478313880540421</v>
      </c>
      <c r="I173" s="22">
        <f t="shared" si="48"/>
        <v>0.053428065880113756</v>
      </c>
      <c r="J173" s="23">
        <f t="shared" si="49"/>
        <v>1141.7333815583443</v>
      </c>
      <c r="K173" s="23">
        <f t="shared" si="50"/>
        <v>7180.446491721029</v>
      </c>
      <c r="L173" s="25">
        <f t="shared" si="51"/>
        <v>291142.0122973778</v>
      </c>
      <c r="M173" s="25">
        <f t="shared" si="52"/>
        <v>1831013.8553888623</v>
      </c>
      <c r="N173" s="6">
        <f t="shared" si="57"/>
        <v>1141.7333815583443</v>
      </c>
      <c r="O173" s="6">
        <f t="shared" si="58"/>
        <v>7180.446491721029</v>
      </c>
      <c r="P173" s="6">
        <f t="shared" si="59"/>
        <v>291142.0122973778</v>
      </c>
      <c r="Q173" s="6">
        <f t="shared" si="60"/>
        <v>1831013.8553888623</v>
      </c>
    </row>
    <row r="174" spans="1:17" ht="10.5">
      <c r="A174" s="1">
        <v>802</v>
      </c>
      <c r="B174" s="1" t="s">
        <v>33</v>
      </c>
      <c r="C174" s="1" t="s">
        <v>8</v>
      </c>
      <c r="D174" s="1">
        <v>4</v>
      </c>
      <c r="E174" s="2" t="s">
        <v>38</v>
      </c>
      <c r="F174" s="8">
        <v>0</v>
      </c>
      <c r="G174" s="8">
        <v>13657.711083026961</v>
      </c>
      <c r="H174" s="22">
        <f t="shared" si="47"/>
        <v>0</v>
      </c>
      <c r="I174" s="22">
        <f t="shared" si="48"/>
        <v>0.10219612819123318</v>
      </c>
      <c r="J174" s="23">
        <f t="shared" si="49"/>
        <v>0</v>
      </c>
      <c r="K174" s="23">
        <f t="shared" si="50"/>
        <v>13734.613410577207</v>
      </c>
      <c r="L174" s="25">
        <f t="shared" si="51"/>
        <v>0</v>
      </c>
      <c r="M174" s="25">
        <f t="shared" si="52"/>
        <v>3502326.419697188</v>
      </c>
      <c r="N174" s="6">
        <f t="shared" si="57"/>
        <v>0</v>
      </c>
      <c r="O174" s="6">
        <f t="shared" si="58"/>
        <v>13734.613410577207</v>
      </c>
      <c r="P174" s="6">
        <f t="shared" si="59"/>
        <v>0</v>
      </c>
      <c r="Q174" s="6">
        <f t="shared" si="60"/>
        <v>3502326.419697188</v>
      </c>
    </row>
    <row r="175" spans="1:7" s="15" customFormat="1" ht="10.5">
      <c r="A175" s="12"/>
      <c r="B175" s="12"/>
      <c r="C175" s="12"/>
      <c r="D175" s="12"/>
      <c r="E175" s="13"/>
      <c r="F175" s="16">
        <f>SUM(F161:F174)</f>
        <v>50346.18982478122</v>
      </c>
      <c r="G175" s="16">
        <f>SUM(G161:G174)</f>
        <v>50406.63723895503</v>
      </c>
    </row>
    <row r="176" spans="1:7" s="15" customFormat="1" ht="10.5">
      <c r="A176" s="12"/>
      <c r="B176" s="12"/>
      <c r="C176" s="12"/>
      <c r="D176" s="12"/>
      <c r="E176" s="13"/>
      <c r="F176" s="14"/>
      <c r="G176" s="14"/>
    </row>
    <row r="177" spans="1:7" s="15" customFormat="1" ht="10.5">
      <c r="A177" s="12"/>
      <c r="B177" s="12"/>
      <c r="C177" s="12"/>
      <c r="D177" s="12"/>
      <c r="E177" s="13"/>
      <c r="F177" s="14"/>
      <c r="G177" s="14"/>
    </row>
    <row r="178" spans="1:17" ht="10.5">
      <c r="A178" s="1">
        <v>802</v>
      </c>
      <c r="B178" s="1" t="s">
        <v>33</v>
      </c>
      <c r="C178" s="1" t="s">
        <v>31</v>
      </c>
      <c r="D178" s="1">
        <v>2</v>
      </c>
      <c r="E178" s="2" t="s">
        <v>38</v>
      </c>
      <c r="F178" s="8">
        <v>9458.363548865686</v>
      </c>
      <c r="G178" s="8">
        <v>0</v>
      </c>
      <c r="H178" s="22">
        <f aca="true" t="shared" si="61" ref="H178:H191">F178/F$288</f>
        <v>0.10713408273164819</v>
      </c>
      <c r="I178" s="22">
        <f aca="true" t="shared" si="62" ref="I178:I191">G178/G$288</f>
        <v>0</v>
      </c>
      <c r="J178" s="23">
        <f aca="true" t="shared" si="63" ref="J178:J191">H178*J$288</f>
        <v>9757.582095989836</v>
      </c>
      <c r="K178" s="23">
        <f aca="true" t="shared" si="64" ref="K178:K191">I178*K$288</f>
        <v>0</v>
      </c>
      <c r="L178" s="25">
        <f aca="true" t="shared" si="65" ref="L178:L191">J178*O$3</f>
        <v>507394.26899147144</v>
      </c>
      <c r="M178" s="25">
        <f aca="true" t="shared" si="66" ref="M178:M191">K178*O$3</f>
        <v>0</v>
      </c>
      <c r="N178" s="6">
        <f aca="true" t="shared" si="67" ref="N178:N185">J178</f>
        <v>9757.582095989836</v>
      </c>
      <c r="O178" s="6">
        <f aca="true" t="shared" si="68" ref="O178:O185">K178</f>
        <v>0</v>
      </c>
      <c r="P178" s="6">
        <f aca="true" t="shared" si="69" ref="P178:P185">L178</f>
        <v>507394.26899147144</v>
      </c>
      <c r="Q178" s="6">
        <f aca="true" t="shared" si="70" ref="Q178:Q185">M178</f>
        <v>0</v>
      </c>
    </row>
    <row r="179" spans="1:17" ht="10.5">
      <c r="A179" s="1">
        <v>802</v>
      </c>
      <c r="B179" s="1" t="s">
        <v>33</v>
      </c>
      <c r="C179" s="1" t="s">
        <v>31</v>
      </c>
      <c r="D179" s="1">
        <v>2</v>
      </c>
      <c r="E179" s="2" t="s">
        <v>41</v>
      </c>
      <c r="F179" s="8">
        <v>4864.325534527118</v>
      </c>
      <c r="G179" s="8">
        <v>652.7709300701434</v>
      </c>
      <c r="H179" s="22">
        <f t="shared" si="61"/>
        <v>0.05509780328883587</v>
      </c>
      <c r="I179" s="22">
        <f t="shared" si="62"/>
        <v>0.00738979993693944</v>
      </c>
      <c r="J179" s="23">
        <f t="shared" si="63"/>
        <v>5018.2101268945435</v>
      </c>
      <c r="K179" s="23">
        <f t="shared" si="64"/>
        <v>673.4215604134752</v>
      </c>
      <c r="L179" s="25">
        <f t="shared" si="65"/>
        <v>260946.92659851626</v>
      </c>
      <c r="M179" s="25">
        <f t="shared" si="66"/>
        <v>35017.92114150071</v>
      </c>
      <c r="N179" s="6">
        <f t="shared" si="67"/>
        <v>5018.2101268945435</v>
      </c>
      <c r="O179" s="6">
        <f t="shared" si="68"/>
        <v>673.4215604134752</v>
      </c>
      <c r="P179" s="6">
        <f t="shared" si="69"/>
        <v>260946.92659851626</v>
      </c>
      <c r="Q179" s="6">
        <f t="shared" si="70"/>
        <v>35017.92114150071</v>
      </c>
    </row>
    <row r="180" spans="1:17" ht="10.5">
      <c r="A180" s="1">
        <v>802</v>
      </c>
      <c r="B180" s="1" t="s">
        <v>33</v>
      </c>
      <c r="C180" s="1" t="s">
        <v>31</v>
      </c>
      <c r="D180" s="1">
        <v>2</v>
      </c>
      <c r="E180" s="2" t="s">
        <v>35</v>
      </c>
      <c r="F180" s="8">
        <v>3889.8009115365835</v>
      </c>
      <c r="G180" s="8">
        <v>2293.7435794243447</v>
      </c>
      <c r="H180" s="22">
        <f t="shared" si="61"/>
        <v>0.044059445432944704</v>
      </c>
      <c r="I180" s="22">
        <f t="shared" si="62"/>
        <v>0.025966698849110625</v>
      </c>
      <c r="J180" s="23">
        <f t="shared" si="63"/>
        <v>4012.8560860748635</v>
      </c>
      <c r="K180" s="23">
        <f t="shared" si="64"/>
        <v>2366.306937532208</v>
      </c>
      <c r="L180" s="25">
        <f t="shared" si="65"/>
        <v>208668.5164758929</v>
      </c>
      <c r="M180" s="25">
        <f t="shared" si="66"/>
        <v>123047.96075167481</v>
      </c>
      <c r="N180" s="6">
        <f t="shared" si="67"/>
        <v>4012.8560860748635</v>
      </c>
      <c r="O180" s="6">
        <f t="shared" si="68"/>
        <v>2366.306937532208</v>
      </c>
      <c r="P180" s="6">
        <f t="shared" si="69"/>
        <v>208668.5164758929</v>
      </c>
      <c r="Q180" s="6">
        <f t="shared" si="70"/>
        <v>123047.96075167481</v>
      </c>
    </row>
    <row r="181" spans="1:17" ht="10.5">
      <c r="A181" s="1">
        <v>802</v>
      </c>
      <c r="B181" s="1" t="s">
        <v>33</v>
      </c>
      <c r="C181" s="1" t="s">
        <v>31</v>
      </c>
      <c r="D181" s="1">
        <v>2</v>
      </c>
      <c r="E181" s="2" t="s">
        <v>36</v>
      </c>
      <c r="F181" s="8">
        <v>2142.6678117605356</v>
      </c>
      <c r="G181" s="8">
        <v>1203.7709237612212</v>
      </c>
      <c r="H181" s="22">
        <f t="shared" si="61"/>
        <v>0.02426981680558498</v>
      </c>
      <c r="I181" s="22">
        <f t="shared" si="62"/>
        <v>0.01362748536541651</v>
      </c>
      <c r="J181" s="23">
        <f t="shared" si="63"/>
        <v>2210.4518365860094</v>
      </c>
      <c r="K181" s="23">
        <f t="shared" si="64"/>
        <v>1241.8526262689795</v>
      </c>
      <c r="L181" s="25">
        <f t="shared" si="65"/>
        <v>114943.49550247249</v>
      </c>
      <c r="M181" s="25">
        <f t="shared" si="66"/>
        <v>64576.33656598694</v>
      </c>
      <c r="N181" s="6">
        <f t="shared" si="67"/>
        <v>2210.4518365860094</v>
      </c>
      <c r="O181" s="6">
        <f t="shared" si="68"/>
        <v>1241.8526262689795</v>
      </c>
      <c r="P181" s="6">
        <f t="shared" si="69"/>
        <v>114943.49550247249</v>
      </c>
      <c r="Q181" s="6">
        <f t="shared" si="70"/>
        <v>64576.33656598694</v>
      </c>
    </row>
    <row r="182" spans="1:17" ht="10.5">
      <c r="A182" s="1">
        <v>802</v>
      </c>
      <c r="B182" s="1" t="s">
        <v>33</v>
      </c>
      <c r="C182" s="1" t="s">
        <v>31</v>
      </c>
      <c r="D182" s="1">
        <v>2</v>
      </c>
      <c r="E182" s="2" t="s">
        <v>37</v>
      </c>
      <c r="F182" s="8">
        <v>2174.2678919572095</v>
      </c>
      <c r="G182" s="8">
        <v>1899.547413459191</v>
      </c>
      <c r="H182" s="22">
        <f t="shared" si="61"/>
        <v>0.024627748237235562</v>
      </c>
      <c r="I182" s="22">
        <f t="shared" si="62"/>
        <v>0.021504136764616388</v>
      </c>
      <c r="J182" s="23">
        <f t="shared" si="63"/>
        <v>2243.0515960651096</v>
      </c>
      <c r="K182" s="23">
        <f t="shared" si="64"/>
        <v>1959.6402418128716</v>
      </c>
      <c r="L182" s="25">
        <f t="shared" si="65"/>
        <v>116638.6829953857</v>
      </c>
      <c r="M182" s="25">
        <f t="shared" si="66"/>
        <v>101901.29257426932</v>
      </c>
      <c r="N182" s="6">
        <f t="shared" si="67"/>
        <v>2243.0515960651096</v>
      </c>
      <c r="O182" s="6">
        <f t="shared" si="68"/>
        <v>1959.6402418128716</v>
      </c>
      <c r="P182" s="6">
        <f t="shared" si="69"/>
        <v>116638.6829953857</v>
      </c>
      <c r="Q182" s="6">
        <f t="shared" si="70"/>
        <v>101901.29257426932</v>
      </c>
    </row>
    <row r="183" spans="1:17" ht="10.5">
      <c r="A183" s="1">
        <v>802</v>
      </c>
      <c r="B183" s="1" t="s">
        <v>33</v>
      </c>
      <c r="C183" s="1" t="s">
        <v>31</v>
      </c>
      <c r="D183" s="1">
        <v>2</v>
      </c>
      <c r="E183" s="2" t="s">
        <v>44</v>
      </c>
      <c r="F183" s="8">
        <v>1615.1016819293682</v>
      </c>
      <c r="G183" s="8">
        <v>1039.9414929610032</v>
      </c>
      <c r="H183" s="22">
        <f t="shared" si="61"/>
        <v>0.018294119941350356</v>
      </c>
      <c r="I183" s="22">
        <f t="shared" si="62"/>
        <v>0.01177282753427476</v>
      </c>
      <c r="J183" s="23">
        <f t="shared" si="63"/>
        <v>1666.1959728421587</v>
      </c>
      <c r="K183" s="23">
        <f t="shared" si="64"/>
        <v>1072.840395716251</v>
      </c>
      <c r="L183" s="25">
        <f t="shared" si="65"/>
        <v>86642.19058779225</v>
      </c>
      <c r="M183" s="25">
        <f t="shared" si="66"/>
        <v>55787.70057724505</v>
      </c>
      <c r="N183" s="6">
        <f t="shared" si="67"/>
        <v>1666.1959728421587</v>
      </c>
      <c r="O183" s="6">
        <f t="shared" si="68"/>
        <v>1072.840395716251</v>
      </c>
      <c r="P183" s="6">
        <f t="shared" si="69"/>
        <v>86642.19058779225</v>
      </c>
      <c r="Q183" s="6">
        <f t="shared" si="70"/>
        <v>55787.70057724505</v>
      </c>
    </row>
    <row r="184" spans="1:17" ht="10.5">
      <c r="A184" s="1">
        <v>802</v>
      </c>
      <c r="B184" s="1" t="s">
        <v>33</v>
      </c>
      <c r="C184" s="1" t="s">
        <v>31</v>
      </c>
      <c r="D184" s="1">
        <v>2</v>
      </c>
      <c r="E184" s="2" t="s">
        <v>43</v>
      </c>
      <c r="F184" s="8">
        <v>2274.6897059220532</v>
      </c>
      <c r="G184" s="8">
        <v>1453.3231070591853</v>
      </c>
      <c r="H184" s="22">
        <f t="shared" si="61"/>
        <v>0.025765217617619234</v>
      </c>
      <c r="I184" s="22">
        <f t="shared" si="62"/>
        <v>0.016452581618094663</v>
      </c>
      <c r="J184" s="23">
        <f t="shared" si="63"/>
        <v>2346.650288262524</v>
      </c>
      <c r="K184" s="23">
        <f t="shared" si="64"/>
        <v>1499.2994777441922</v>
      </c>
      <c r="L184" s="25">
        <f t="shared" si="65"/>
        <v>122025.81498965125</v>
      </c>
      <c r="M184" s="25">
        <f t="shared" si="66"/>
        <v>77963.57284269799</v>
      </c>
      <c r="N184" s="6">
        <f t="shared" si="67"/>
        <v>2346.650288262524</v>
      </c>
      <c r="O184" s="6">
        <f t="shared" si="68"/>
        <v>1499.2994777441922</v>
      </c>
      <c r="P184" s="6">
        <f t="shared" si="69"/>
        <v>122025.81498965125</v>
      </c>
      <c r="Q184" s="6">
        <f t="shared" si="70"/>
        <v>77963.57284269799</v>
      </c>
    </row>
    <row r="185" spans="1:17" ht="10.5">
      <c r="A185" s="1">
        <v>802</v>
      </c>
      <c r="B185" s="1" t="s">
        <v>33</v>
      </c>
      <c r="C185" s="1" t="s">
        <v>31</v>
      </c>
      <c r="D185" s="1">
        <v>2</v>
      </c>
      <c r="E185" s="2" t="s">
        <v>42</v>
      </c>
      <c r="F185" s="8">
        <v>1405.7928079458384</v>
      </c>
      <c r="G185" s="8">
        <v>1514.4302825927734</v>
      </c>
      <c r="H185" s="22">
        <f t="shared" si="61"/>
        <v>0.015923296055593835</v>
      </c>
      <c r="I185" s="22">
        <f t="shared" si="62"/>
        <v>0.017144355379919707</v>
      </c>
      <c r="J185" s="23">
        <f t="shared" si="63"/>
        <v>1450.2655414560215</v>
      </c>
      <c r="K185" s="23">
        <f t="shared" si="64"/>
        <v>1562.3397995548878</v>
      </c>
      <c r="L185" s="25">
        <f t="shared" si="65"/>
        <v>75413.80815571312</v>
      </c>
      <c r="M185" s="25">
        <f t="shared" si="66"/>
        <v>81241.66957685417</v>
      </c>
      <c r="N185" s="6">
        <f t="shared" si="67"/>
        <v>1450.2655414560215</v>
      </c>
      <c r="O185" s="6">
        <f t="shared" si="68"/>
        <v>1562.3397995548878</v>
      </c>
      <c r="P185" s="6">
        <f t="shared" si="69"/>
        <v>75413.80815571312</v>
      </c>
      <c r="Q185" s="6">
        <f t="shared" si="70"/>
        <v>81241.66957685417</v>
      </c>
    </row>
    <row r="186" spans="1:17" ht="10.5">
      <c r="A186" s="1">
        <v>802</v>
      </c>
      <c r="B186" s="1" t="s">
        <v>33</v>
      </c>
      <c r="C186" s="1" t="s">
        <v>31</v>
      </c>
      <c r="D186" s="1">
        <v>2</v>
      </c>
      <c r="E186" s="2" t="s">
        <v>46</v>
      </c>
      <c r="F186" s="8">
        <v>1015.6397637587327</v>
      </c>
      <c r="G186" s="8">
        <v>2544.140084486741</v>
      </c>
      <c r="H186" s="22">
        <f t="shared" si="61"/>
        <v>0.011504065572646435</v>
      </c>
      <c r="I186" s="22">
        <f t="shared" si="62"/>
        <v>0.028801353384233876</v>
      </c>
      <c r="J186" s="23">
        <f t="shared" si="63"/>
        <v>1047.7698730470195</v>
      </c>
      <c r="K186" s="23">
        <f t="shared" si="64"/>
        <v>2624.6248211779766</v>
      </c>
      <c r="L186" s="25">
        <f t="shared" si="65"/>
        <v>54484.03339844501</v>
      </c>
      <c r="M186" s="25">
        <f t="shared" si="66"/>
        <v>136480.49070125478</v>
      </c>
      <c r="N186" s="23">
        <f aca="true" t="shared" si="71" ref="N186:Q191">J186+J270</f>
        <v>2194.7769068209036</v>
      </c>
      <c r="O186" s="23">
        <f t="shared" si="71"/>
        <v>4050.2198138484487</v>
      </c>
      <c r="P186" s="25">
        <f t="shared" si="71"/>
        <v>114128.39915468698</v>
      </c>
      <c r="Q186" s="25">
        <f t="shared" si="71"/>
        <v>210611.4303201193</v>
      </c>
    </row>
    <row r="187" spans="1:17" ht="10.5">
      <c r="A187" s="1">
        <v>802</v>
      </c>
      <c r="B187" s="1" t="s">
        <v>33</v>
      </c>
      <c r="C187" s="1" t="s">
        <v>31</v>
      </c>
      <c r="D187" s="1">
        <v>2</v>
      </c>
      <c r="E187" s="2" t="s">
        <v>45</v>
      </c>
      <c r="F187" s="8">
        <v>1547.1287724421575</v>
      </c>
      <c r="G187" s="8">
        <v>3039.181876549354</v>
      </c>
      <c r="H187" s="22">
        <f t="shared" si="61"/>
        <v>0.017524196553346624</v>
      </c>
      <c r="I187" s="22">
        <f t="shared" si="62"/>
        <v>0.034405554851008116</v>
      </c>
      <c r="J187" s="23">
        <f t="shared" si="63"/>
        <v>1596.0727172495685</v>
      </c>
      <c r="K187" s="23">
        <f t="shared" si="64"/>
        <v>3135.3274286682727</v>
      </c>
      <c r="L187" s="25">
        <f t="shared" si="65"/>
        <v>82995.78129697757</v>
      </c>
      <c r="M187" s="25">
        <f t="shared" si="66"/>
        <v>163037.0262907502</v>
      </c>
      <c r="N187" s="23">
        <f t="shared" si="71"/>
        <v>3613.055596293105</v>
      </c>
      <c r="O187" s="23">
        <f t="shared" si="71"/>
        <v>3717.111949015104</v>
      </c>
      <c r="P187" s="25">
        <f t="shared" si="71"/>
        <v>187878.89100724144</v>
      </c>
      <c r="Q187" s="25">
        <f t="shared" si="71"/>
        <v>193289.82134878542</v>
      </c>
    </row>
    <row r="188" spans="1:17" ht="10.5">
      <c r="A188" s="1">
        <v>802</v>
      </c>
      <c r="B188" s="1" t="s">
        <v>33</v>
      </c>
      <c r="C188" s="1" t="s">
        <v>31</v>
      </c>
      <c r="D188" s="1">
        <v>2</v>
      </c>
      <c r="E188" s="2" t="s">
        <v>10</v>
      </c>
      <c r="F188" s="8">
        <v>2247.0528972332295</v>
      </c>
      <c r="G188" s="8">
        <v>7084.42958685068</v>
      </c>
      <c r="H188" s="22">
        <f t="shared" si="61"/>
        <v>0.025452177826622593</v>
      </c>
      <c r="I188" s="22">
        <f t="shared" si="62"/>
        <v>0.08020044230299214</v>
      </c>
      <c r="J188" s="23">
        <f t="shared" si="63"/>
        <v>2318.1391797331103</v>
      </c>
      <c r="K188" s="23">
        <f t="shared" si="64"/>
        <v>7308.547925845487</v>
      </c>
      <c r="L188" s="25">
        <f t="shared" si="65"/>
        <v>120543.23734612174</v>
      </c>
      <c r="M188" s="25">
        <f t="shared" si="66"/>
        <v>380044.4921439653</v>
      </c>
      <c r="N188" s="23">
        <f t="shared" si="71"/>
        <v>4305.719362091553</v>
      </c>
      <c r="O188" s="23">
        <f t="shared" si="71"/>
        <v>9837.731012039745</v>
      </c>
      <c r="P188" s="25">
        <f t="shared" si="71"/>
        <v>223897.40682876078</v>
      </c>
      <c r="Q188" s="25">
        <f t="shared" si="71"/>
        <v>511562.0126260668</v>
      </c>
    </row>
    <row r="189" spans="1:17" ht="10.5">
      <c r="A189" s="1">
        <v>802</v>
      </c>
      <c r="B189" s="1" t="s">
        <v>33</v>
      </c>
      <c r="C189" s="1" t="s">
        <v>31</v>
      </c>
      <c r="D189" s="1">
        <v>2</v>
      </c>
      <c r="E189" s="2" t="s">
        <v>39</v>
      </c>
      <c r="F189" s="8">
        <v>614.5219046152555</v>
      </c>
      <c r="G189" s="8">
        <v>3862.637187664325</v>
      </c>
      <c r="H189" s="22">
        <f t="shared" si="61"/>
        <v>0.006960637559481032</v>
      </c>
      <c r="I189" s="22">
        <f t="shared" si="62"/>
        <v>0.04372761520301549</v>
      </c>
      <c r="J189" s="23">
        <f t="shared" si="63"/>
        <v>633.9625140319864</v>
      </c>
      <c r="K189" s="23">
        <f t="shared" si="64"/>
        <v>3984.8330285610564</v>
      </c>
      <c r="L189" s="25">
        <f t="shared" si="65"/>
        <v>32966.05072966329</v>
      </c>
      <c r="M189" s="25">
        <f t="shared" si="66"/>
        <v>207211.31748517492</v>
      </c>
      <c r="N189" s="23">
        <f t="shared" si="71"/>
        <v>1355.869969898019</v>
      </c>
      <c r="O189" s="23">
        <f t="shared" si="71"/>
        <v>5648.613399794051</v>
      </c>
      <c r="P189" s="25">
        <f t="shared" si="71"/>
        <v>70505.23843469698</v>
      </c>
      <c r="Q189" s="25">
        <f t="shared" si="71"/>
        <v>293727.89678929065</v>
      </c>
    </row>
    <row r="190" spans="1:17" ht="10.5">
      <c r="A190" s="1">
        <v>802</v>
      </c>
      <c r="B190" s="1" t="s">
        <v>33</v>
      </c>
      <c r="C190" s="1" t="s">
        <v>31</v>
      </c>
      <c r="D190" s="1">
        <v>2</v>
      </c>
      <c r="E190" s="2" t="s">
        <v>34</v>
      </c>
      <c r="F190" s="8">
        <v>172.12584458864652</v>
      </c>
      <c r="G190" s="8">
        <v>1240.4417607234075</v>
      </c>
      <c r="H190" s="22">
        <f t="shared" si="61"/>
        <v>0.001949654861450784</v>
      </c>
      <c r="I190" s="22">
        <f t="shared" si="62"/>
        <v>0.01404262356503205</v>
      </c>
      <c r="J190" s="23">
        <f t="shared" si="63"/>
        <v>177.57110421249644</v>
      </c>
      <c r="K190" s="23">
        <f t="shared" si="64"/>
        <v>1279.6835576281474</v>
      </c>
      <c r="L190" s="25">
        <f t="shared" si="65"/>
        <v>9233.697419049815</v>
      </c>
      <c r="M190" s="25">
        <f t="shared" si="66"/>
        <v>66543.54499666367</v>
      </c>
      <c r="N190" s="23">
        <f t="shared" si="71"/>
        <v>398.76053142311605</v>
      </c>
      <c r="O190" s="23">
        <f t="shared" si="71"/>
        <v>1902.4104472655565</v>
      </c>
      <c r="P190" s="25">
        <f t="shared" si="71"/>
        <v>20735.547634002036</v>
      </c>
      <c r="Q190" s="25">
        <f t="shared" si="71"/>
        <v>98925.34325780894</v>
      </c>
    </row>
    <row r="191" spans="1:17" ht="10.5">
      <c r="A191" s="1">
        <v>802</v>
      </c>
      <c r="B191" s="1" t="s">
        <v>33</v>
      </c>
      <c r="C191" s="1" t="s">
        <v>31</v>
      </c>
      <c r="D191" s="1">
        <v>2</v>
      </c>
      <c r="E191" s="2" t="s">
        <v>40</v>
      </c>
      <c r="F191" s="8">
        <v>0</v>
      </c>
      <c r="G191" s="8">
        <v>5594.477820763221</v>
      </c>
      <c r="H191" s="22">
        <f t="shared" si="61"/>
        <v>0</v>
      </c>
      <c r="I191" s="22">
        <f t="shared" si="62"/>
        <v>0.0633331999674721</v>
      </c>
      <c r="J191" s="23">
        <f t="shared" si="63"/>
        <v>0</v>
      </c>
      <c r="K191" s="23">
        <f t="shared" si="64"/>
        <v>5771.461028989321</v>
      </c>
      <c r="L191" s="25">
        <f t="shared" si="65"/>
        <v>0</v>
      </c>
      <c r="M191" s="25">
        <f t="shared" si="66"/>
        <v>300115.97350744467</v>
      </c>
      <c r="N191" s="23">
        <f t="shared" si="71"/>
        <v>0</v>
      </c>
      <c r="O191" s="23">
        <f t="shared" si="71"/>
        <v>9239.488835065333</v>
      </c>
      <c r="P191" s="25">
        <f t="shared" si="71"/>
        <v>0</v>
      </c>
      <c r="Q191" s="25">
        <f t="shared" si="71"/>
        <v>480453.4194233973</v>
      </c>
    </row>
    <row r="192" spans="1:7" s="15" customFormat="1" ht="10.5">
      <c r="A192" s="12"/>
      <c r="B192" s="12"/>
      <c r="C192" s="12"/>
      <c r="D192" s="12"/>
      <c r="E192" s="13"/>
      <c r="F192" s="16">
        <f>SUM(F178:F191)</f>
        <v>33421.47907708242</v>
      </c>
      <c r="G192" s="16">
        <f>SUM(G178:G191)</f>
        <v>33422.836046365584</v>
      </c>
    </row>
    <row r="193" spans="1:7" s="15" customFormat="1" ht="10.5">
      <c r="A193" s="12"/>
      <c r="B193" s="12"/>
      <c r="C193" s="12"/>
      <c r="D193" s="12"/>
      <c r="E193" s="13"/>
      <c r="F193" s="14"/>
      <c r="G193" s="14"/>
    </row>
    <row r="194" spans="1:7" s="15" customFormat="1" ht="10.5">
      <c r="A194" s="12"/>
      <c r="B194" s="12"/>
      <c r="C194" s="12"/>
      <c r="D194" s="12"/>
      <c r="E194" s="13"/>
      <c r="F194" s="14"/>
      <c r="G194" s="14"/>
    </row>
    <row r="195" spans="1:17" ht="10.5">
      <c r="A195" s="1">
        <v>802</v>
      </c>
      <c r="B195" s="1" t="s">
        <v>33</v>
      </c>
      <c r="C195" s="1" t="s">
        <v>31</v>
      </c>
      <c r="D195" s="1">
        <v>4</v>
      </c>
      <c r="E195" s="2" t="s">
        <v>40</v>
      </c>
      <c r="F195" s="8">
        <v>5531.382111769456</v>
      </c>
      <c r="G195" s="8">
        <v>0</v>
      </c>
      <c r="H195" s="22">
        <f aca="true" t="shared" si="72" ref="H195:H208">F195/F$288</f>
        <v>0.06265349663512738</v>
      </c>
      <c r="I195" s="22">
        <f aca="true" t="shared" si="73" ref="I195:I208">G195/G$288</f>
        <v>0</v>
      </c>
      <c r="J195" s="23">
        <f aca="true" t="shared" si="74" ref="J195:J208">H195*J$288</f>
        <v>5706.3692657862475</v>
      </c>
      <c r="K195" s="23">
        <f aca="true" t="shared" si="75" ref="K195:K208">I195*K$288</f>
        <v>0</v>
      </c>
      <c r="L195" s="25">
        <f aca="true" t="shared" si="76" ref="L195:L208">J195*O$3</f>
        <v>296731.2018208849</v>
      </c>
      <c r="M195" s="25">
        <f aca="true" t="shared" si="77" ref="M195:M208">K195*O$3</f>
        <v>0</v>
      </c>
      <c r="N195" s="23">
        <f aca="true" t="shared" si="78" ref="N195:N200">J195+J279</f>
        <v>8797.652023511824</v>
      </c>
      <c r="O195" s="23">
        <f aca="true" t="shared" si="79" ref="O195:O200">K195+K279</f>
        <v>0</v>
      </c>
      <c r="P195" s="25">
        <f aca="true" t="shared" si="80" ref="P195:P200">L195+L279</f>
        <v>457477.9052226149</v>
      </c>
      <c r="Q195" s="25">
        <f aca="true" t="shared" si="81" ref="Q195:Q200">M195+M279</f>
        <v>0</v>
      </c>
    </row>
    <row r="196" spans="1:17" ht="10.5">
      <c r="A196" s="1">
        <v>802</v>
      </c>
      <c r="B196" s="1" t="s">
        <v>33</v>
      </c>
      <c r="C196" s="1" t="s">
        <v>31</v>
      </c>
      <c r="D196" s="1">
        <v>4</v>
      </c>
      <c r="E196" s="2" t="s">
        <v>34</v>
      </c>
      <c r="F196" s="8">
        <v>1196.006763458252</v>
      </c>
      <c r="G196" s="8">
        <v>154.6756152006296</v>
      </c>
      <c r="H196" s="22">
        <f t="shared" si="72"/>
        <v>0.01354706729995738</v>
      </c>
      <c r="I196" s="22">
        <f t="shared" si="73"/>
        <v>0.0017510305664697084</v>
      </c>
      <c r="J196" s="23">
        <f t="shared" si="74"/>
        <v>1233.8428441146732</v>
      </c>
      <c r="K196" s="23">
        <f t="shared" si="75"/>
        <v>159.56883088395116</v>
      </c>
      <c r="L196" s="25">
        <f t="shared" si="76"/>
        <v>64159.827893963</v>
      </c>
      <c r="M196" s="25">
        <f t="shared" si="77"/>
        <v>8297.579205965461</v>
      </c>
      <c r="N196" s="23">
        <f t="shared" si="78"/>
        <v>1904.1924968483468</v>
      </c>
      <c r="O196" s="23">
        <f t="shared" si="79"/>
        <v>299.826744746891</v>
      </c>
      <c r="P196" s="25">
        <f t="shared" si="80"/>
        <v>99018.00983611403</v>
      </c>
      <c r="Q196" s="25">
        <f t="shared" si="81"/>
        <v>15590.990726838332</v>
      </c>
    </row>
    <row r="197" spans="1:17" ht="10.5">
      <c r="A197" s="1">
        <v>802</v>
      </c>
      <c r="B197" s="1" t="s">
        <v>33</v>
      </c>
      <c r="C197" s="1" t="s">
        <v>31</v>
      </c>
      <c r="D197" s="1">
        <v>4</v>
      </c>
      <c r="E197" s="2" t="s">
        <v>39</v>
      </c>
      <c r="F197" s="8">
        <v>4060.0739024235654</v>
      </c>
      <c r="G197" s="8">
        <v>434.53042734586273</v>
      </c>
      <c r="H197" s="22">
        <f t="shared" si="72"/>
        <v>0.045988113177465775</v>
      </c>
      <c r="I197" s="22">
        <f t="shared" si="73"/>
        <v>0.004919172678620472</v>
      </c>
      <c r="J197" s="23">
        <f t="shared" si="74"/>
        <v>4188.515720928792</v>
      </c>
      <c r="K197" s="23">
        <f t="shared" si="75"/>
        <v>448.27694517423043</v>
      </c>
      <c r="L197" s="25">
        <f t="shared" si="76"/>
        <v>217802.81748829718</v>
      </c>
      <c r="M197" s="25">
        <f t="shared" si="77"/>
        <v>23310.401149059984</v>
      </c>
      <c r="N197" s="23">
        <f t="shared" si="78"/>
        <v>6144.909232922959</v>
      </c>
      <c r="O197" s="23">
        <f t="shared" si="79"/>
        <v>888.8134130470571</v>
      </c>
      <c r="P197" s="25">
        <f t="shared" si="80"/>
        <v>319535.2801119939</v>
      </c>
      <c r="Q197" s="25">
        <f t="shared" si="81"/>
        <v>46218.29747844697</v>
      </c>
    </row>
    <row r="198" spans="1:17" ht="10.5">
      <c r="A198" s="1">
        <v>802</v>
      </c>
      <c r="B198" s="1" t="s">
        <v>33</v>
      </c>
      <c r="C198" s="1" t="s">
        <v>31</v>
      </c>
      <c r="D198" s="1">
        <v>4</v>
      </c>
      <c r="E198" s="2" t="s">
        <v>10</v>
      </c>
      <c r="F198" s="8">
        <v>6602.299094566932</v>
      </c>
      <c r="G198" s="8">
        <v>2057.1029633742114</v>
      </c>
      <c r="H198" s="22">
        <f t="shared" si="72"/>
        <v>0.07478368258547725</v>
      </c>
      <c r="I198" s="22">
        <f t="shared" si="73"/>
        <v>0.023287770102426584</v>
      </c>
      <c r="J198" s="23">
        <f t="shared" si="74"/>
        <v>6811.165071492965</v>
      </c>
      <c r="K198" s="23">
        <f t="shared" si="75"/>
        <v>2122.1801151252066</v>
      </c>
      <c r="L198" s="25">
        <f t="shared" si="76"/>
        <v>354180.58371763414</v>
      </c>
      <c r="M198" s="25">
        <f t="shared" si="77"/>
        <v>110353.36598651075</v>
      </c>
      <c r="N198" s="23">
        <f t="shared" si="78"/>
        <v>8900.514186382985</v>
      </c>
      <c r="O198" s="23">
        <f t="shared" si="79"/>
        <v>3942.3064515087694</v>
      </c>
      <c r="P198" s="25">
        <f t="shared" si="80"/>
        <v>462826.73769191524</v>
      </c>
      <c r="Q198" s="25">
        <f t="shared" si="81"/>
        <v>204999.93547845603</v>
      </c>
    </row>
    <row r="199" spans="1:17" ht="10.5">
      <c r="A199" s="1">
        <v>802</v>
      </c>
      <c r="B199" s="1" t="s">
        <v>33</v>
      </c>
      <c r="C199" s="1" t="s">
        <v>31</v>
      </c>
      <c r="D199" s="1">
        <v>4</v>
      </c>
      <c r="E199" s="2" t="s">
        <v>45</v>
      </c>
      <c r="F199" s="8">
        <v>3072.5345834585337</v>
      </c>
      <c r="G199" s="8">
        <v>2422.0582507206846</v>
      </c>
      <c r="H199" s="22">
        <f t="shared" si="72"/>
        <v>0.034802338962702864</v>
      </c>
      <c r="I199" s="22">
        <f t="shared" si="73"/>
        <v>0.02741930604433638</v>
      </c>
      <c r="J199" s="23">
        <f t="shared" si="74"/>
        <v>3169.7352598018983</v>
      </c>
      <c r="K199" s="23">
        <f t="shared" si="75"/>
        <v>2498.6808870875875</v>
      </c>
      <c r="L199" s="25">
        <f t="shared" si="76"/>
        <v>164826.2335096987</v>
      </c>
      <c r="M199" s="25">
        <f t="shared" si="77"/>
        <v>129931.40612855455</v>
      </c>
      <c r="N199" s="23">
        <f t="shared" si="78"/>
        <v>3798.4184940571813</v>
      </c>
      <c r="O199" s="23">
        <f t="shared" si="79"/>
        <v>4492.172539570995</v>
      </c>
      <c r="P199" s="25">
        <f t="shared" si="80"/>
        <v>197517.76169097342</v>
      </c>
      <c r="Q199" s="25">
        <f t="shared" si="81"/>
        <v>233592.97205769172</v>
      </c>
    </row>
    <row r="200" spans="1:17" ht="10.5">
      <c r="A200" s="1">
        <v>802</v>
      </c>
      <c r="B200" s="1" t="s">
        <v>33</v>
      </c>
      <c r="C200" s="1" t="s">
        <v>31</v>
      </c>
      <c r="D200" s="1">
        <v>4</v>
      </c>
      <c r="E200" s="2" t="s">
        <v>46</v>
      </c>
      <c r="F200" s="8">
        <v>3590.339111328125</v>
      </c>
      <c r="G200" s="8">
        <v>1495.868480682373</v>
      </c>
      <c r="H200" s="22">
        <f t="shared" si="72"/>
        <v>0.04066746698839138</v>
      </c>
      <c r="I200" s="22">
        <f t="shared" si="73"/>
        <v>0.016934223469523176</v>
      </c>
      <c r="J200" s="23">
        <f t="shared" si="74"/>
        <v>3703.9207099867485</v>
      </c>
      <c r="K200" s="23">
        <f t="shared" si="75"/>
        <v>1543.1907887292302</v>
      </c>
      <c r="L200" s="25">
        <f t="shared" si="76"/>
        <v>192603.87691931092</v>
      </c>
      <c r="M200" s="25">
        <f t="shared" si="77"/>
        <v>80245.92101391997</v>
      </c>
      <c r="N200" s="23">
        <f t="shared" si="78"/>
        <v>4784.8955981226045</v>
      </c>
      <c r="O200" s="23">
        <f t="shared" si="79"/>
        <v>2713.9075036296845</v>
      </c>
      <c r="P200" s="25">
        <f t="shared" si="80"/>
        <v>248814.57110237546</v>
      </c>
      <c r="Q200" s="25">
        <f t="shared" si="81"/>
        <v>141123.19018874358</v>
      </c>
    </row>
    <row r="201" spans="1:17" ht="10.5">
      <c r="A201" s="1">
        <v>802</v>
      </c>
      <c r="B201" s="1" t="s">
        <v>33</v>
      </c>
      <c r="C201" s="1" t="s">
        <v>31</v>
      </c>
      <c r="D201" s="1">
        <v>4</v>
      </c>
      <c r="E201" s="2" t="s">
        <v>42</v>
      </c>
      <c r="F201" s="8">
        <v>1785.4091650155874</v>
      </c>
      <c r="G201" s="8">
        <v>1333.036266033466</v>
      </c>
      <c r="H201" s="22">
        <f t="shared" si="72"/>
        <v>0.020223178376090473</v>
      </c>
      <c r="I201" s="22">
        <f t="shared" si="73"/>
        <v>0.01509085478670683</v>
      </c>
      <c r="J201" s="23">
        <f t="shared" si="74"/>
        <v>1841.8911910677766</v>
      </c>
      <c r="K201" s="23">
        <f t="shared" si="75"/>
        <v>1375.2073215998564</v>
      </c>
      <c r="L201" s="25">
        <f t="shared" si="76"/>
        <v>95778.34193552438</v>
      </c>
      <c r="M201" s="25">
        <f t="shared" si="77"/>
        <v>71510.78072319254</v>
      </c>
      <c r="N201" s="6">
        <f aca="true" t="shared" si="82" ref="N201:N208">J201</f>
        <v>1841.8911910677766</v>
      </c>
      <c r="O201" s="6">
        <f aca="true" t="shared" si="83" ref="O201:O208">K201</f>
        <v>1375.2073215998564</v>
      </c>
      <c r="P201" s="6">
        <f aca="true" t="shared" si="84" ref="P201:P208">L201</f>
        <v>95778.34193552438</v>
      </c>
      <c r="Q201" s="6">
        <f aca="true" t="shared" si="85" ref="Q201:Q208">M201</f>
        <v>71510.78072319254</v>
      </c>
    </row>
    <row r="202" spans="1:17" ht="10.5">
      <c r="A202" s="1">
        <v>802</v>
      </c>
      <c r="B202" s="1" t="s">
        <v>33</v>
      </c>
      <c r="C202" s="1" t="s">
        <v>31</v>
      </c>
      <c r="D202" s="1">
        <v>4</v>
      </c>
      <c r="E202" s="2" t="s">
        <v>43</v>
      </c>
      <c r="F202" s="8">
        <v>1717.763392521785</v>
      </c>
      <c r="G202" s="8">
        <v>2092.8373260498047</v>
      </c>
      <c r="H202" s="22">
        <f t="shared" si="72"/>
        <v>0.019456960441100395</v>
      </c>
      <c r="I202" s="22">
        <f t="shared" si="73"/>
        <v>0.02369230679191779</v>
      </c>
      <c r="J202" s="23">
        <f t="shared" si="74"/>
        <v>1772.105421558622</v>
      </c>
      <c r="K202" s="23">
        <f t="shared" si="75"/>
        <v>2159.0449465152833</v>
      </c>
      <c r="L202" s="25">
        <f t="shared" si="76"/>
        <v>92149.48192104835</v>
      </c>
      <c r="M202" s="25">
        <f t="shared" si="77"/>
        <v>112270.33721879474</v>
      </c>
      <c r="N202" s="6">
        <f t="shared" si="82"/>
        <v>1772.105421558622</v>
      </c>
      <c r="O202" s="6">
        <f t="shared" si="83"/>
        <v>2159.0449465152833</v>
      </c>
      <c r="P202" s="6">
        <f t="shared" si="84"/>
        <v>92149.48192104835</v>
      </c>
      <c r="Q202" s="6">
        <f t="shared" si="85"/>
        <v>112270.33721879474</v>
      </c>
    </row>
    <row r="203" spans="1:17" ht="10.5">
      <c r="A203" s="1">
        <v>802</v>
      </c>
      <c r="B203" s="1" t="s">
        <v>33</v>
      </c>
      <c r="C203" s="1" t="s">
        <v>31</v>
      </c>
      <c r="D203" s="1">
        <v>4</v>
      </c>
      <c r="E203" s="2" t="s">
        <v>44</v>
      </c>
      <c r="F203" s="8">
        <v>1100.430870936467</v>
      </c>
      <c r="G203" s="8">
        <v>1547.2896429208608</v>
      </c>
      <c r="H203" s="22">
        <f t="shared" si="72"/>
        <v>0.012464487261277432</v>
      </c>
      <c r="I203" s="22">
        <f t="shared" si="73"/>
        <v>0.017516345135735394</v>
      </c>
      <c r="J203" s="23">
        <f t="shared" si="74"/>
        <v>1135.243375732993</v>
      </c>
      <c r="K203" s="23">
        <f t="shared" si="75"/>
        <v>1596.2386769205689</v>
      </c>
      <c r="L203" s="25">
        <f t="shared" si="76"/>
        <v>59032.655538115636</v>
      </c>
      <c r="M203" s="25">
        <f t="shared" si="77"/>
        <v>83004.41119986959</v>
      </c>
      <c r="N203" s="6">
        <f t="shared" si="82"/>
        <v>1135.243375732993</v>
      </c>
      <c r="O203" s="6">
        <f t="shared" si="83"/>
        <v>1596.2386769205689</v>
      </c>
      <c r="P203" s="6">
        <f t="shared" si="84"/>
        <v>59032.655538115636</v>
      </c>
      <c r="Q203" s="6">
        <f t="shared" si="85"/>
        <v>83004.41119986959</v>
      </c>
    </row>
    <row r="204" spans="1:17" ht="10.5">
      <c r="A204" s="1">
        <v>802</v>
      </c>
      <c r="B204" s="1" t="s">
        <v>33</v>
      </c>
      <c r="C204" s="1" t="s">
        <v>31</v>
      </c>
      <c r="D204" s="1">
        <v>4</v>
      </c>
      <c r="E204" s="2" t="s">
        <v>37</v>
      </c>
      <c r="F204" s="8">
        <v>1981.4524395282451</v>
      </c>
      <c r="G204" s="8">
        <v>1904.9235628568208</v>
      </c>
      <c r="H204" s="22">
        <f t="shared" si="72"/>
        <v>0.022443743940325007</v>
      </c>
      <c r="I204" s="22">
        <f t="shared" si="73"/>
        <v>0.02156499834200819</v>
      </c>
      <c r="J204" s="23">
        <f t="shared" si="74"/>
        <v>2044.1363612328987</v>
      </c>
      <c r="K204" s="23">
        <f t="shared" si="75"/>
        <v>1965.1864675248207</v>
      </c>
      <c r="L204" s="25">
        <f t="shared" si="76"/>
        <v>106295.09078411074</v>
      </c>
      <c r="M204" s="25">
        <f t="shared" si="77"/>
        <v>102189.69631129068</v>
      </c>
      <c r="N204" s="6">
        <f t="shared" si="82"/>
        <v>2044.1363612328987</v>
      </c>
      <c r="O204" s="6">
        <f t="shared" si="83"/>
        <v>1965.1864675248207</v>
      </c>
      <c r="P204" s="6">
        <f t="shared" si="84"/>
        <v>106295.09078411074</v>
      </c>
      <c r="Q204" s="6">
        <f t="shared" si="85"/>
        <v>102189.69631129068</v>
      </c>
    </row>
    <row r="205" spans="1:17" ht="10.5">
      <c r="A205" s="1">
        <v>802</v>
      </c>
      <c r="B205" s="1" t="s">
        <v>33</v>
      </c>
      <c r="C205" s="1" t="s">
        <v>31</v>
      </c>
      <c r="D205" s="1">
        <v>4</v>
      </c>
      <c r="E205" s="2" t="s">
        <v>36</v>
      </c>
      <c r="F205" s="8">
        <v>1321.6981884883</v>
      </c>
      <c r="G205" s="8">
        <v>2387.2490334144004</v>
      </c>
      <c r="H205" s="22">
        <f t="shared" si="72"/>
        <v>0.014970763424372351</v>
      </c>
      <c r="I205" s="22">
        <f t="shared" si="73"/>
        <v>0.02702524261411094</v>
      </c>
      <c r="J205" s="23">
        <f t="shared" si="74"/>
        <v>1363.5105601161085</v>
      </c>
      <c r="K205" s="23">
        <f t="shared" si="75"/>
        <v>2462.770468355168</v>
      </c>
      <c r="L205" s="25">
        <f t="shared" si="76"/>
        <v>70902.54912603764</v>
      </c>
      <c r="M205" s="25">
        <f t="shared" si="77"/>
        <v>128064.06435446873</v>
      </c>
      <c r="N205" s="6">
        <f t="shared" si="82"/>
        <v>1363.5105601161085</v>
      </c>
      <c r="O205" s="6">
        <f t="shared" si="83"/>
        <v>2462.770468355168</v>
      </c>
      <c r="P205" s="6">
        <f t="shared" si="84"/>
        <v>70902.54912603764</v>
      </c>
      <c r="Q205" s="6">
        <f t="shared" si="85"/>
        <v>128064.06435446873</v>
      </c>
    </row>
    <row r="206" spans="1:17" ht="10.5">
      <c r="A206" s="1">
        <v>802</v>
      </c>
      <c r="B206" s="1" t="s">
        <v>33</v>
      </c>
      <c r="C206" s="1" t="s">
        <v>31</v>
      </c>
      <c r="D206" s="1">
        <v>4</v>
      </c>
      <c r="E206" s="2" t="s">
        <v>35</v>
      </c>
      <c r="F206" s="8">
        <v>2399.966518695538</v>
      </c>
      <c r="G206" s="8">
        <v>3887.2768108661357</v>
      </c>
      <c r="H206" s="22">
        <f t="shared" si="72"/>
        <v>0.027184217464124534</v>
      </c>
      <c r="I206" s="22">
        <f t="shared" si="73"/>
        <v>0.04400655208208788</v>
      </c>
      <c r="J206" s="23">
        <f t="shared" si="74"/>
        <v>2475.8902756076736</v>
      </c>
      <c r="K206" s="23">
        <f t="shared" si="75"/>
        <v>4010.2521346214016</v>
      </c>
      <c r="L206" s="25">
        <f t="shared" si="76"/>
        <v>128746.29433159903</v>
      </c>
      <c r="M206" s="25">
        <f t="shared" si="77"/>
        <v>208533.1110003129</v>
      </c>
      <c r="N206" s="6">
        <f t="shared" si="82"/>
        <v>2475.8902756076736</v>
      </c>
      <c r="O206" s="6">
        <f t="shared" si="83"/>
        <v>4010.2521346214016</v>
      </c>
      <c r="P206" s="6">
        <f t="shared" si="84"/>
        <v>128746.29433159903</v>
      </c>
      <c r="Q206" s="6">
        <f t="shared" si="85"/>
        <v>208533.1110003129</v>
      </c>
    </row>
    <row r="207" spans="1:17" ht="10.5">
      <c r="A207" s="1">
        <v>802</v>
      </c>
      <c r="B207" s="1" t="s">
        <v>33</v>
      </c>
      <c r="C207" s="1" t="s">
        <v>31</v>
      </c>
      <c r="D207" s="1">
        <v>4</v>
      </c>
      <c r="E207" s="2" t="s">
        <v>41</v>
      </c>
      <c r="F207" s="8">
        <v>1050.4940059368428</v>
      </c>
      <c r="G207" s="8">
        <v>5887.621726402869</v>
      </c>
      <c r="H207" s="22">
        <f t="shared" si="72"/>
        <v>0.011898856621411564</v>
      </c>
      <c r="I207" s="22">
        <f t="shared" si="73"/>
        <v>0.06665178343315627</v>
      </c>
      <c r="J207" s="23">
        <f t="shared" si="74"/>
        <v>1083.7267410283953</v>
      </c>
      <c r="K207" s="23">
        <f t="shared" si="75"/>
        <v>6073.878641765582</v>
      </c>
      <c r="L207" s="25">
        <f t="shared" si="76"/>
        <v>56353.79053347655</v>
      </c>
      <c r="M207" s="25">
        <f t="shared" si="77"/>
        <v>315841.68937181024</v>
      </c>
      <c r="N207" s="6">
        <f t="shared" si="82"/>
        <v>1083.7267410283953</v>
      </c>
      <c r="O207" s="6">
        <f t="shared" si="83"/>
        <v>6073.878641765582</v>
      </c>
      <c r="P207" s="6">
        <f t="shared" si="84"/>
        <v>56353.79053347655</v>
      </c>
      <c r="Q207" s="6">
        <f t="shared" si="85"/>
        <v>315841.68937181024</v>
      </c>
    </row>
    <row r="208" spans="1:17" ht="10.5">
      <c r="A208" s="1">
        <v>802</v>
      </c>
      <c r="B208" s="1" t="s">
        <v>33</v>
      </c>
      <c r="C208" s="1" t="s">
        <v>31</v>
      </c>
      <c r="D208" s="1">
        <v>4</v>
      </c>
      <c r="E208" s="2" t="s">
        <v>38</v>
      </c>
      <c r="F208" s="8">
        <v>0</v>
      </c>
      <c r="G208" s="8">
        <v>9795.775259164664</v>
      </c>
      <c r="H208" s="22">
        <f t="shared" si="72"/>
        <v>0</v>
      </c>
      <c r="I208" s="22">
        <f t="shared" si="73"/>
        <v>0.11089467385545099</v>
      </c>
      <c r="J208" s="23">
        <f t="shared" si="74"/>
        <v>0</v>
      </c>
      <c r="K208" s="23">
        <f t="shared" si="75"/>
        <v>10105.667940478808</v>
      </c>
      <c r="L208" s="25">
        <f t="shared" si="76"/>
        <v>0</v>
      </c>
      <c r="M208" s="25">
        <f t="shared" si="77"/>
        <v>525494.732904898</v>
      </c>
      <c r="N208" s="6">
        <f t="shared" si="82"/>
        <v>0</v>
      </c>
      <c r="O208" s="6">
        <f t="shared" si="83"/>
        <v>10105.667940478808</v>
      </c>
      <c r="P208" s="6">
        <f t="shared" si="84"/>
        <v>0</v>
      </c>
      <c r="Q208" s="6">
        <f t="shared" si="85"/>
        <v>525494.732904898</v>
      </c>
    </row>
    <row r="209" spans="1:7" s="15" customFormat="1" ht="10.5">
      <c r="A209" s="12"/>
      <c r="B209" s="12"/>
      <c r="C209" s="12"/>
      <c r="D209" s="12"/>
      <c r="E209" s="13"/>
      <c r="F209" s="16">
        <f>SUM(F195:F208)</f>
        <v>35409.85014812763</v>
      </c>
      <c r="G209" s="16">
        <f>SUM(G195:G208)</f>
        <v>35400.24536503278</v>
      </c>
    </row>
    <row r="210" spans="1:7" s="15" customFormat="1" ht="10.5">
      <c r="A210" s="12"/>
      <c r="B210" s="12"/>
      <c r="C210" s="12"/>
      <c r="D210" s="12"/>
      <c r="E210" s="13"/>
      <c r="F210" s="14"/>
      <c r="G210" s="14"/>
    </row>
    <row r="211" spans="1:7" s="15" customFormat="1" ht="10.5">
      <c r="A211" s="12"/>
      <c r="B211" s="12"/>
      <c r="C211" s="12"/>
      <c r="D211" s="12"/>
      <c r="E211" s="13"/>
      <c r="F211" s="14"/>
      <c r="G211" s="14"/>
    </row>
    <row r="212" spans="1:17" ht="10.5">
      <c r="A212" s="1">
        <v>802</v>
      </c>
      <c r="B212" s="1" t="s">
        <v>33</v>
      </c>
      <c r="C212" s="1" t="s">
        <v>32</v>
      </c>
      <c r="D212" s="1">
        <v>2</v>
      </c>
      <c r="E212" s="2" t="s">
        <v>38</v>
      </c>
      <c r="F212" s="8">
        <v>7543.444431110964</v>
      </c>
      <c r="G212" s="8">
        <v>0</v>
      </c>
      <c r="H212" s="22">
        <f aca="true" t="shared" si="86" ref="H212:H225">F212/F$310</f>
        <v>0.10038675504958358</v>
      </c>
      <c r="I212" s="22">
        <f aca="true" t="shared" si="87" ref="I212:I225">G212/G$310</f>
        <v>0</v>
      </c>
      <c r="J212" s="23">
        <f aca="true" t="shared" si="88" ref="J212:J225">H212*J$310</f>
        <v>7671.735356936934</v>
      </c>
      <c r="K212" s="23">
        <f aca="true" t="shared" si="89" ref="K212:K225">I212*K$310</f>
        <v>0</v>
      </c>
      <c r="L212" s="25">
        <f aca="true" t="shared" si="90" ref="L212:L225">J212*P$3</f>
        <v>452632.38605927915</v>
      </c>
      <c r="M212" s="25">
        <f aca="true" t="shared" si="91" ref="M212:M225">K212*P$3</f>
        <v>0</v>
      </c>
      <c r="N212" s="6">
        <f aca="true" t="shared" si="92" ref="N212:N219">J212</f>
        <v>7671.735356936934</v>
      </c>
      <c r="O212" s="6">
        <f aca="true" t="shared" si="93" ref="O212:O219">K212</f>
        <v>0</v>
      </c>
      <c r="P212" s="6">
        <f aca="true" t="shared" si="94" ref="P212:P219">L212</f>
        <v>452632.38605927915</v>
      </c>
      <c r="Q212" s="6">
        <f aca="true" t="shared" si="95" ref="Q212:Q219">M212</f>
        <v>0</v>
      </c>
    </row>
    <row r="213" spans="1:17" ht="10.5">
      <c r="A213" s="1">
        <v>802</v>
      </c>
      <c r="B213" s="1" t="s">
        <v>33</v>
      </c>
      <c r="C213" s="1" t="s">
        <v>32</v>
      </c>
      <c r="D213" s="1">
        <v>2</v>
      </c>
      <c r="E213" s="2" t="s">
        <v>41</v>
      </c>
      <c r="F213" s="8">
        <v>4221.958328505694</v>
      </c>
      <c r="G213" s="8">
        <v>566.2351921210854</v>
      </c>
      <c r="H213" s="22">
        <f t="shared" si="86"/>
        <v>0.0561850359505904</v>
      </c>
      <c r="I213" s="22">
        <f t="shared" si="87"/>
        <v>0.0075659049925182005</v>
      </c>
      <c r="J213" s="23">
        <f t="shared" si="88"/>
        <v>4293.760931111053</v>
      </c>
      <c r="K213" s="23">
        <f t="shared" si="89"/>
        <v>575.8651214850328</v>
      </c>
      <c r="L213" s="25">
        <f t="shared" si="90"/>
        <v>253331.89493555212</v>
      </c>
      <c r="M213" s="25">
        <f t="shared" si="91"/>
        <v>33976.042167616935</v>
      </c>
      <c r="N213" s="6">
        <f t="shared" si="92"/>
        <v>4293.760931111053</v>
      </c>
      <c r="O213" s="6">
        <f t="shared" si="93"/>
        <v>575.8651214850328</v>
      </c>
      <c r="P213" s="6">
        <f t="shared" si="94"/>
        <v>253331.89493555212</v>
      </c>
      <c r="Q213" s="6">
        <f t="shared" si="95"/>
        <v>33976.042167616935</v>
      </c>
    </row>
    <row r="214" spans="1:17" ht="10.5">
      <c r="A214" s="1">
        <v>802</v>
      </c>
      <c r="B214" s="1" t="s">
        <v>33</v>
      </c>
      <c r="C214" s="1" t="s">
        <v>32</v>
      </c>
      <c r="D214" s="1">
        <v>2</v>
      </c>
      <c r="E214" s="2" t="s">
        <v>35</v>
      </c>
      <c r="F214" s="8">
        <v>3297.2338774083023</v>
      </c>
      <c r="G214" s="8">
        <v>1690.8363873756539</v>
      </c>
      <c r="H214" s="22">
        <f t="shared" si="86"/>
        <v>0.04387897499813994</v>
      </c>
      <c r="I214" s="22">
        <f t="shared" si="87"/>
        <v>0.02259256867602335</v>
      </c>
      <c r="J214" s="23">
        <f t="shared" si="88"/>
        <v>3353.3097444290615</v>
      </c>
      <c r="K214" s="23">
        <f t="shared" si="89"/>
        <v>1719.5923446227223</v>
      </c>
      <c r="L214" s="25">
        <f t="shared" si="90"/>
        <v>197845.27492131462</v>
      </c>
      <c r="M214" s="25">
        <f t="shared" si="91"/>
        <v>101455.94833274062</v>
      </c>
      <c r="N214" s="6">
        <f t="shared" si="92"/>
        <v>3353.3097444290615</v>
      </c>
      <c r="O214" s="6">
        <f t="shared" si="93"/>
        <v>1719.5923446227223</v>
      </c>
      <c r="P214" s="6">
        <f t="shared" si="94"/>
        <v>197845.27492131462</v>
      </c>
      <c r="Q214" s="6">
        <f t="shared" si="95"/>
        <v>101455.94833274062</v>
      </c>
    </row>
    <row r="215" spans="1:17" ht="10.5">
      <c r="A215" s="1">
        <v>802</v>
      </c>
      <c r="B215" s="1" t="s">
        <v>33</v>
      </c>
      <c r="C215" s="1" t="s">
        <v>32</v>
      </c>
      <c r="D215" s="1">
        <v>2</v>
      </c>
      <c r="E215" s="2" t="s">
        <v>36</v>
      </c>
      <c r="F215" s="8">
        <v>2119.988745737884</v>
      </c>
      <c r="G215" s="8">
        <v>1092.6339739783336</v>
      </c>
      <c r="H215" s="22">
        <f t="shared" si="86"/>
        <v>0.02821241580948717</v>
      </c>
      <c r="I215" s="22">
        <f t="shared" si="87"/>
        <v>0.01459952499199288</v>
      </c>
      <c r="J215" s="23">
        <f t="shared" si="88"/>
        <v>2156.0432724749885</v>
      </c>
      <c r="K215" s="23">
        <f t="shared" si="89"/>
        <v>1111.2163371667566</v>
      </c>
      <c r="L215" s="25">
        <f t="shared" si="90"/>
        <v>127206.55307602433</v>
      </c>
      <c r="M215" s="25">
        <f t="shared" si="91"/>
        <v>65561.76389283864</v>
      </c>
      <c r="N215" s="6">
        <f t="shared" si="92"/>
        <v>2156.0432724749885</v>
      </c>
      <c r="O215" s="6">
        <f t="shared" si="93"/>
        <v>1111.2163371667566</v>
      </c>
      <c r="P215" s="6">
        <f t="shared" si="94"/>
        <v>127206.55307602433</v>
      </c>
      <c r="Q215" s="6">
        <f t="shared" si="95"/>
        <v>65561.76389283864</v>
      </c>
    </row>
    <row r="216" spans="1:17" ht="10.5">
      <c r="A216" s="1">
        <v>802</v>
      </c>
      <c r="B216" s="1" t="s">
        <v>33</v>
      </c>
      <c r="C216" s="1" t="s">
        <v>32</v>
      </c>
      <c r="D216" s="1">
        <v>2</v>
      </c>
      <c r="E216" s="2" t="s">
        <v>37</v>
      </c>
      <c r="F216" s="8">
        <v>1535.8693521790585</v>
      </c>
      <c r="G216" s="8">
        <v>1407.4530670683262</v>
      </c>
      <c r="H216" s="22">
        <f t="shared" si="86"/>
        <v>0.020439063594010556</v>
      </c>
      <c r="I216" s="22">
        <f t="shared" si="87"/>
        <v>0.018806065633218644</v>
      </c>
      <c r="J216" s="23">
        <f t="shared" si="88"/>
        <v>1561.9897939663877</v>
      </c>
      <c r="K216" s="23">
        <f t="shared" si="89"/>
        <v>1431.38954047643</v>
      </c>
      <c r="L216" s="25">
        <f t="shared" si="90"/>
        <v>92157.39784401687</v>
      </c>
      <c r="M216" s="25">
        <f t="shared" si="91"/>
        <v>84451.98288810937</v>
      </c>
      <c r="N216" s="6">
        <f t="shared" si="92"/>
        <v>1561.9897939663877</v>
      </c>
      <c r="O216" s="6">
        <f t="shared" si="93"/>
        <v>1431.38954047643</v>
      </c>
      <c r="P216" s="6">
        <f t="shared" si="94"/>
        <v>92157.39784401687</v>
      </c>
      <c r="Q216" s="6">
        <f t="shared" si="95"/>
        <v>84451.98288810937</v>
      </c>
    </row>
    <row r="217" spans="1:17" ht="10.5">
      <c r="A217" s="1">
        <v>802</v>
      </c>
      <c r="B217" s="1" t="s">
        <v>33</v>
      </c>
      <c r="C217" s="1" t="s">
        <v>32</v>
      </c>
      <c r="D217" s="1">
        <v>2</v>
      </c>
      <c r="E217" s="2" t="s">
        <v>44</v>
      </c>
      <c r="F217" s="8">
        <v>1176.2330883478714</v>
      </c>
      <c r="G217" s="8">
        <v>875.6627192093155</v>
      </c>
      <c r="H217" s="22">
        <f t="shared" si="86"/>
        <v>0.015653091104404538</v>
      </c>
      <c r="I217" s="22">
        <f t="shared" si="87"/>
        <v>0.0117004047632756</v>
      </c>
      <c r="J217" s="23">
        <f t="shared" si="88"/>
        <v>1196.2372168689144</v>
      </c>
      <c r="K217" s="23">
        <f t="shared" si="89"/>
        <v>890.555064739871</v>
      </c>
      <c r="L217" s="25">
        <f t="shared" si="90"/>
        <v>70577.99579526595</v>
      </c>
      <c r="M217" s="25">
        <f t="shared" si="91"/>
        <v>52542.74881965239</v>
      </c>
      <c r="N217" s="6">
        <f t="shared" si="92"/>
        <v>1196.2372168689144</v>
      </c>
      <c r="O217" s="6">
        <f t="shared" si="93"/>
        <v>890.555064739871</v>
      </c>
      <c r="P217" s="6">
        <f t="shared" si="94"/>
        <v>70577.99579526595</v>
      </c>
      <c r="Q217" s="6">
        <f t="shared" si="95"/>
        <v>52542.74881965239</v>
      </c>
    </row>
    <row r="218" spans="1:17" ht="10.5">
      <c r="A218" s="1">
        <v>802</v>
      </c>
      <c r="B218" s="1" t="s">
        <v>33</v>
      </c>
      <c r="C218" s="1" t="s">
        <v>32</v>
      </c>
      <c r="D218" s="1">
        <v>2</v>
      </c>
      <c r="E218" s="2" t="s">
        <v>43</v>
      </c>
      <c r="F218" s="8">
        <v>1730.8435397390592</v>
      </c>
      <c r="G218" s="8">
        <v>1253.0059003668316</v>
      </c>
      <c r="H218" s="22">
        <f t="shared" si="86"/>
        <v>0.02303374380758174</v>
      </c>
      <c r="I218" s="22">
        <f t="shared" si="87"/>
        <v>0.016742377953811314</v>
      </c>
      <c r="J218" s="23">
        <f t="shared" si="88"/>
        <v>1760.279896326672</v>
      </c>
      <c r="K218" s="23">
        <f t="shared" si="89"/>
        <v>1274.3156996888094</v>
      </c>
      <c r="L218" s="25">
        <f t="shared" si="90"/>
        <v>103856.51388327366</v>
      </c>
      <c r="M218" s="25">
        <f t="shared" si="91"/>
        <v>75184.62628163975</v>
      </c>
      <c r="N218" s="6">
        <f t="shared" si="92"/>
        <v>1760.279896326672</v>
      </c>
      <c r="O218" s="6">
        <f t="shared" si="93"/>
        <v>1274.3156996888094</v>
      </c>
      <c r="P218" s="6">
        <f t="shared" si="94"/>
        <v>103856.51388327366</v>
      </c>
      <c r="Q218" s="6">
        <f t="shared" si="95"/>
        <v>75184.62628163975</v>
      </c>
    </row>
    <row r="219" spans="1:17" ht="10.5">
      <c r="A219" s="1">
        <v>802</v>
      </c>
      <c r="B219" s="1" t="s">
        <v>33</v>
      </c>
      <c r="C219" s="1" t="s">
        <v>32</v>
      </c>
      <c r="D219" s="1">
        <v>2</v>
      </c>
      <c r="E219" s="2" t="s">
        <v>42</v>
      </c>
      <c r="F219" s="8">
        <v>1394.5794982263596</v>
      </c>
      <c r="G219" s="8">
        <v>1261.449354656672</v>
      </c>
      <c r="H219" s="22">
        <f t="shared" si="86"/>
        <v>0.018558804504244564</v>
      </c>
      <c r="I219" s="22">
        <f t="shared" si="87"/>
        <v>0.0168551974568279</v>
      </c>
      <c r="J219" s="23">
        <f t="shared" si="88"/>
        <v>1418.2970315891694</v>
      </c>
      <c r="K219" s="23">
        <f t="shared" si="89"/>
        <v>1282.9027513204085</v>
      </c>
      <c r="L219" s="25">
        <f t="shared" si="90"/>
        <v>83679.52486376099</v>
      </c>
      <c r="M219" s="25">
        <f t="shared" si="91"/>
        <v>75691.2623279041</v>
      </c>
      <c r="N219" s="6">
        <f t="shared" si="92"/>
        <v>1418.2970315891694</v>
      </c>
      <c r="O219" s="6">
        <f t="shared" si="93"/>
        <v>1282.9027513204085</v>
      </c>
      <c r="P219" s="6">
        <f t="shared" si="94"/>
        <v>83679.52486376099</v>
      </c>
      <c r="Q219" s="6">
        <f t="shared" si="95"/>
        <v>75691.2623279041</v>
      </c>
    </row>
    <row r="220" spans="1:17" ht="10.5">
      <c r="A220" s="1">
        <v>802</v>
      </c>
      <c r="B220" s="1" t="s">
        <v>33</v>
      </c>
      <c r="C220" s="1" t="s">
        <v>32</v>
      </c>
      <c r="D220" s="1">
        <v>2</v>
      </c>
      <c r="E220" s="2" t="s">
        <v>46</v>
      </c>
      <c r="F220" s="8">
        <v>989.6062655691373</v>
      </c>
      <c r="G220" s="8">
        <v>2033.3010944431112</v>
      </c>
      <c r="H220" s="22">
        <f t="shared" si="86"/>
        <v>0.013169496068335366</v>
      </c>
      <c r="I220" s="22">
        <f t="shared" si="87"/>
        <v>0.027168503681505803</v>
      </c>
      <c r="J220" s="23">
        <f t="shared" si="88"/>
        <v>1006.4364424429065</v>
      </c>
      <c r="K220" s="23">
        <f t="shared" si="89"/>
        <v>2067.881329277644</v>
      </c>
      <c r="L220" s="25">
        <f t="shared" si="90"/>
        <v>59379.75010413148</v>
      </c>
      <c r="M220" s="25">
        <f t="shared" si="91"/>
        <v>122004.998427381</v>
      </c>
      <c r="N220" s="23">
        <f aca="true" t="shared" si="96" ref="N220:Q225">J220+J292</f>
        <v>2000.4611736349511</v>
      </c>
      <c r="O220" s="23">
        <f t="shared" si="96"/>
        <v>3204.8418861456007</v>
      </c>
      <c r="P220" s="25">
        <f t="shared" si="96"/>
        <v>118027.20924446211</v>
      </c>
      <c r="Q220" s="25">
        <f t="shared" si="96"/>
        <v>189085.67128259043</v>
      </c>
    </row>
    <row r="221" spans="1:17" ht="10.5">
      <c r="A221" s="1">
        <v>802</v>
      </c>
      <c r="B221" s="1" t="s">
        <v>33</v>
      </c>
      <c r="C221" s="1" t="s">
        <v>32</v>
      </c>
      <c r="D221" s="1">
        <v>2</v>
      </c>
      <c r="E221" s="2" t="s">
        <v>45</v>
      </c>
      <c r="F221" s="8">
        <v>1550.6344123129118</v>
      </c>
      <c r="G221" s="8">
        <v>2502.278043326685</v>
      </c>
      <c r="H221" s="22">
        <f t="shared" si="86"/>
        <v>0.020635554267268052</v>
      </c>
      <c r="I221" s="22">
        <f t="shared" si="87"/>
        <v>0.03343486629602768</v>
      </c>
      <c r="J221" s="23">
        <f t="shared" si="88"/>
        <v>1577.0059626292089</v>
      </c>
      <c r="K221" s="23">
        <f t="shared" si="89"/>
        <v>2544.8341421730443</v>
      </c>
      <c r="L221" s="25">
        <f t="shared" si="90"/>
        <v>93043.35179512332</v>
      </c>
      <c r="M221" s="25">
        <f t="shared" si="91"/>
        <v>150145.2143882096</v>
      </c>
      <c r="N221" s="23">
        <f t="shared" si="96"/>
        <v>3530.521987390417</v>
      </c>
      <c r="O221" s="23">
        <f t="shared" si="96"/>
        <v>3017.544623974396</v>
      </c>
      <c r="P221" s="25">
        <f t="shared" si="96"/>
        <v>208300.7972560346</v>
      </c>
      <c r="Q221" s="25">
        <f t="shared" si="96"/>
        <v>178035.13281448936</v>
      </c>
    </row>
    <row r="222" spans="1:17" ht="10.5">
      <c r="A222" s="1">
        <v>802</v>
      </c>
      <c r="B222" s="1" t="s">
        <v>33</v>
      </c>
      <c r="C222" s="1" t="s">
        <v>32</v>
      </c>
      <c r="D222" s="1">
        <v>2</v>
      </c>
      <c r="E222" s="2" t="s">
        <v>10</v>
      </c>
      <c r="F222" s="8">
        <v>1854.3041604252185</v>
      </c>
      <c r="G222" s="8">
        <v>5507.320358017743</v>
      </c>
      <c r="H222" s="22">
        <f t="shared" si="86"/>
        <v>0.02467673477812246</v>
      </c>
      <c r="I222" s="22">
        <f t="shared" si="87"/>
        <v>0.07358755367365649</v>
      </c>
      <c r="J222" s="23">
        <f t="shared" si="88"/>
        <v>1885.84020469205</v>
      </c>
      <c r="K222" s="23">
        <f t="shared" si="89"/>
        <v>5600.98303877355</v>
      </c>
      <c r="L222" s="25">
        <f t="shared" si="90"/>
        <v>111264.57207683095</v>
      </c>
      <c r="M222" s="25">
        <f t="shared" si="91"/>
        <v>330457.99928763945</v>
      </c>
      <c r="N222" s="23">
        <f t="shared" si="96"/>
        <v>3279.2541336412105</v>
      </c>
      <c r="O222" s="23">
        <f t="shared" si="96"/>
        <v>7495.9906127636195</v>
      </c>
      <c r="P222" s="25">
        <f t="shared" si="96"/>
        <v>193475.9938848314</v>
      </c>
      <c r="Q222" s="25">
        <f t="shared" si="96"/>
        <v>442263.44615305355</v>
      </c>
    </row>
    <row r="223" spans="1:17" ht="10.5">
      <c r="A223" s="1">
        <v>802</v>
      </c>
      <c r="B223" s="1" t="s">
        <v>33</v>
      </c>
      <c r="C223" s="1" t="s">
        <v>32</v>
      </c>
      <c r="D223" s="1">
        <v>2</v>
      </c>
      <c r="E223" s="2" t="s">
        <v>39</v>
      </c>
      <c r="F223" s="8">
        <v>444.5761357970157</v>
      </c>
      <c r="G223" s="8">
        <v>3130.1400001655193</v>
      </c>
      <c r="H223" s="22">
        <f t="shared" si="86"/>
        <v>0.005916336502868966</v>
      </c>
      <c r="I223" s="22">
        <f t="shared" si="87"/>
        <v>0.04182421400870633</v>
      </c>
      <c r="J223" s="23">
        <f t="shared" si="88"/>
        <v>452.1370165832922</v>
      </c>
      <c r="K223" s="23">
        <f t="shared" si="89"/>
        <v>3183.3741112209377</v>
      </c>
      <c r="L223" s="25">
        <f t="shared" si="90"/>
        <v>26676.08397841424</v>
      </c>
      <c r="M223" s="25">
        <f t="shared" si="91"/>
        <v>187819.07256203532</v>
      </c>
      <c r="N223" s="23">
        <f t="shared" si="96"/>
        <v>911.3660627039967</v>
      </c>
      <c r="O223" s="23">
        <f t="shared" si="96"/>
        <v>4566.1033777897255</v>
      </c>
      <c r="P223" s="25">
        <f t="shared" si="96"/>
        <v>53770.59769953581</v>
      </c>
      <c r="Q223" s="25">
        <f t="shared" si="96"/>
        <v>269400.0992895938</v>
      </c>
    </row>
    <row r="224" spans="1:17" ht="10.5">
      <c r="A224" s="1">
        <v>802</v>
      </c>
      <c r="B224" s="1" t="s">
        <v>33</v>
      </c>
      <c r="C224" s="1" t="s">
        <v>32</v>
      </c>
      <c r="D224" s="1">
        <v>2</v>
      </c>
      <c r="E224" s="2" t="s">
        <v>34</v>
      </c>
      <c r="F224" s="8">
        <v>170.82930652165817</v>
      </c>
      <c r="G224" s="8">
        <v>1207.678921715688</v>
      </c>
      <c r="H224" s="22">
        <f t="shared" si="86"/>
        <v>0.0022733646288098</v>
      </c>
      <c r="I224" s="22">
        <f t="shared" si="87"/>
        <v>0.016136729243091265</v>
      </c>
      <c r="J224" s="23">
        <f t="shared" si="88"/>
        <v>173.7345907180242</v>
      </c>
      <c r="K224" s="23">
        <f t="shared" si="89"/>
        <v>1228.2178477172408</v>
      </c>
      <c r="L224" s="25">
        <f t="shared" si="90"/>
        <v>10250.340852363428</v>
      </c>
      <c r="M224" s="25">
        <f t="shared" si="91"/>
        <v>72464.8530153172</v>
      </c>
      <c r="N224" s="23">
        <f t="shared" si="96"/>
        <v>327.5723009004769</v>
      </c>
      <c r="O224" s="23">
        <f t="shared" si="96"/>
        <v>1760.1102040403098</v>
      </c>
      <c r="P224" s="25">
        <f t="shared" si="96"/>
        <v>19326.765753128137</v>
      </c>
      <c r="Q224" s="25">
        <f t="shared" si="96"/>
        <v>103846.50203837827</v>
      </c>
    </row>
    <row r="225" spans="1:17" ht="10.5">
      <c r="A225" s="1">
        <v>802</v>
      </c>
      <c r="B225" s="1" t="s">
        <v>33</v>
      </c>
      <c r="C225" s="1" t="s">
        <v>32</v>
      </c>
      <c r="D225" s="1">
        <v>2</v>
      </c>
      <c r="E225" s="2" t="s">
        <v>40</v>
      </c>
      <c r="F225" s="8">
        <v>0</v>
      </c>
      <c r="G225" s="8">
        <v>5399.244242005429</v>
      </c>
      <c r="H225" s="22">
        <f t="shared" si="86"/>
        <v>0</v>
      </c>
      <c r="I225" s="22">
        <f t="shared" si="87"/>
        <v>0.07214346535649184</v>
      </c>
      <c r="J225" s="23">
        <f t="shared" si="88"/>
        <v>0</v>
      </c>
      <c r="K225" s="23">
        <f t="shared" si="89"/>
        <v>5491.06887846867</v>
      </c>
      <c r="L225" s="25">
        <f t="shared" si="90"/>
        <v>0</v>
      </c>
      <c r="M225" s="25">
        <f t="shared" si="91"/>
        <v>323973.0638296515</v>
      </c>
      <c r="N225" s="23">
        <f t="shared" si="96"/>
        <v>0</v>
      </c>
      <c r="O225" s="23">
        <f t="shared" si="96"/>
        <v>8210.788873774265</v>
      </c>
      <c r="P225" s="25">
        <f t="shared" si="96"/>
        <v>0</v>
      </c>
      <c r="Q225" s="25">
        <f t="shared" si="96"/>
        <v>484436.5435526816</v>
      </c>
    </row>
    <row r="226" spans="1:7" s="15" customFormat="1" ht="10.5">
      <c r="A226" s="12"/>
      <c r="B226" s="12"/>
      <c r="C226" s="12"/>
      <c r="D226" s="12"/>
      <c r="E226" s="13"/>
      <c r="F226" s="16">
        <f>SUM(F212:F225)</f>
        <v>28030.101141881132</v>
      </c>
      <c r="G226" s="16">
        <f>SUM(G212:G225)</f>
        <v>27927.239254450393</v>
      </c>
    </row>
    <row r="227" spans="1:7" s="15" customFormat="1" ht="10.5">
      <c r="A227" s="12"/>
      <c r="B227" s="12"/>
      <c r="C227" s="12"/>
      <c r="D227" s="12"/>
      <c r="E227" s="13"/>
      <c r="F227" s="14"/>
      <c r="G227" s="14"/>
    </row>
    <row r="228" spans="1:7" s="15" customFormat="1" ht="10.5">
      <c r="A228" s="12"/>
      <c r="B228" s="12"/>
      <c r="C228" s="12"/>
      <c r="D228" s="12"/>
      <c r="E228" s="13"/>
      <c r="F228" s="14"/>
      <c r="G228" s="14"/>
    </row>
    <row r="229" spans="1:17" ht="10.5">
      <c r="A229" s="1">
        <v>802</v>
      </c>
      <c r="B229" s="1" t="s">
        <v>33</v>
      </c>
      <c r="C229" s="1" t="s">
        <v>32</v>
      </c>
      <c r="D229" s="1">
        <v>4</v>
      </c>
      <c r="E229" s="2" t="s">
        <v>40</v>
      </c>
      <c r="F229" s="8">
        <v>5239.317095223119</v>
      </c>
      <c r="G229" s="8">
        <v>0</v>
      </c>
      <c r="H229" s="22">
        <f aca="true" t="shared" si="97" ref="H229:H242">F229/F$310</f>
        <v>0.06972385714092127</v>
      </c>
      <c r="I229" s="22">
        <f aca="true" t="shared" si="98" ref="I229:I242">G229/G$310</f>
        <v>0</v>
      </c>
      <c r="J229" s="23">
        <f aca="true" t="shared" si="99" ref="J229:J242">H229*J$310</f>
        <v>5328.421859894</v>
      </c>
      <c r="K229" s="23">
        <f aca="true" t="shared" si="100" ref="K229:K242">I229*K$310</f>
        <v>0</v>
      </c>
      <c r="L229" s="25">
        <f aca="true" t="shared" si="101" ref="L229:L242">J229*P$3</f>
        <v>314376.889733746</v>
      </c>
      <c r="M229" s="25">
        <f aca="true" t="shared" si="102" ref="M229:M242">K229*P$3</f>
        <v>0</v>
      </c>
      <c r="N229" s="23">
        <f aca="true" t="shared" si="103" ref="N229:Q234">J229+J301</f>
        <v>8008.2977778999775</v>
      </c>
      <c r="O229" s="23">
        <f t="shared" si="103"/>
        <v>0</v>
      </c>
      <c r="P229" s="25">
        <f t="shared" si="103"/>
        <v>472489.56889609876</v>
      </c>
      <c r="Q229" s="25">
        <f t="shared" si="103"/>
        <v>0</v>
      </c>
    </row>
    <row r="230" spans="1:17" ht="10.5">
      <c r="A230" s="1">
        <v>802</v>
      </c>
      <c r="B230" s="1" t="s">
        <v>33</v>
      </c>
      <c r="C230" s="1" t="s">
        <v>32</v>
      </c>
      <c r="D230" s="1">
        <v>4</v>
      </c>
      <c r="E230" s="2" t="s">
        <v>34</v>
      </c>
      <c r="F230" s="8">
        <v>1050.7743984804315</v>
      </c>
      <c r="G230" s="8">
        <v>149.36609061289641</v>
      </c>
      <c r="H230" s="22">
        <f t="shared" si="97"/>
        <v>0.013983510200935282</v>
      </c>
      <c r="I230" s="22">
        <f t="shared" si="98"/>
        <v>0.00199579550406923</v>
      </c>
      <c r="J230" s="23">
        <f t="shared" si="99"/>
        <v>1068.644858274543</v>
      </c>
      <c r="K230" s="23">
        <f t="shared" si="100"/>
        <v>151.90635113005544</v>
      </c>
      <c r="L230" s="25">
        <f t="shared" si="101"/>
        <v>63050.04663819803</v>
      </c>
      <c r="M230" s="25">
        <f t="shared" si="102"/>
        <v>8962.47471667327</v>
      </c>
      <c r="N230" s="23">
        <f t="shared" si="103"/>
        <v>1606.826354410438</v>
      </c>
      <c r="O230" s="23">
        <f t="shared" si="103"/>
        <v>292.23353750956426</v>
      </c>
      <c r="P230" s="25">
        <f t="shared" si="103"/>
        <v>94802.75491021585</v>
      </c>
      <c r="Q230" s="25">
        <f t="shared" si="103"/>
        <v>17241.77871306429</v>
      </c>
    </row>
    <row r="231" spans="1:17" ht="10.5">
      <c r="A231" s="1">
        <v>802</v>
      </c>
      <c r="B231" s="1" t="s">
        <v>33</v>
      </c>
      <c r="C231" s="1" t="s">
        <v>32</v>
      </c>
      <c r="D231" s="1">
        <v>4</v>
      </c>
      <c r="E231" s="2" t="s">
        <v>39</v>
      </c>
      <c r="F231" s="8">
        <v>3501.117115602655</v>
      </c>
      <c r="G231" s="8">
        <v>462.40679517842955</v>
      </c>
      <c r="H231" s="22">
        <f t="shared" si="97"/>
        <v>0.046592215200045695</v>
      </c>
      <c r="I231" s="22">
        <f t="shared" si="98"/>
        <v>0.0061785737250091045</v>
      </c>
      <c r="J231" s="23">
        <f t="shared" si="99"/>
        <v>3560.660413135724</v>
      </c>
      <c r="K231" s="23">
        <f t="shared" si="100"/>
        <v>470.27092096385985</v>
      </c>
      <c r="L231" s="25">
        <f t="shared" si="101"/>
        <v>210078.96437500772</v>
      </c>
      <c r="M231" s="25">
        <f t="shared" si="102"/>
        <v>27745.984336867732</v>
      </c>
      <c r="N231" s="23">
        <f t="shared" si="103"/>
        <v>5113.470138052781</v>
      </c>
      <c r="O231" s="23">
        <f t="shared" si="103"/>
        <v>849.3729115235014</v>
      </c>
      <c r="P231" s="25">
        <f t="shared" si="103"/>
        <v>301694.7381451141</v>
      </c>
      <c r="Q231" s="25">
        <f t="shared" si="103"/>
        <v>50113.00177988659</v>
      </c>
    </row>
    <row r="232" spans="1:17" ht="10.5">
      <c r="A232" s="1">
        <v>802</v>
      </c>
      <c r="B232" s="1" t="s">
        <v>33</v>
      </c>
      <c r="C232" s="1" t="s">
        <v>32</v>
      </c>
      <c r="D232" s="1">
        <v>4</v>
      </c>
      <c r="E232" s="2" t="s">
        <v>10</v>
      </c>
      <c r="F232" s="8">
        <v>5731.588560977225</v>
      </c>
      <c r="G232" s="8">
        <v>1789.3086534920385</v>
      </c>
      <c r="H232" s="22">
        <f t="shared" si="97"/>
        <v>0.07627491422125811</v>
      </c>
      <c r="I232" s="22">
        <f t="shared" si="98"/>
        <v>0.02390833254976579</v>
      </c>
      <c r="J232" s="23">
        <f t="shared" si="99"/>
        <v>5829.06535816933</v>
      </c>
      <c r="K232" s="23">
        <f t="shared" si="100"/>
        <v>1819.7393229085435</v>
      </c>
      <c r="L232" s="25">
        <f t="shared" si="101"/>
        <v>343914.85613199044</v>
      </c>
      <c r="M232" s="25">
        <f t="shared" si="102"/>
        <v>107364.62005160407</v>
      </c>
      <c r="N232" s="23">
        <f t="shared" si="103"/>
        <v>7739.140620540455</v>
      </c>
      <c r="O232" s="23">
        <f t="shared" si="103"/>
        <v>3262.8539095717733</v>
      </c>
      <c r="P232" s="25">
        <f t="shared" si="103"/>
        <v>456609.2966118868</v>
      </c>
      <c r="Q232" s="25">
        <f t="shared" si="103"/>
        <v>192508.38066473464</v>
      </c>
    </row>
    <row r="233" spans="1:17" ht="10.5">
      <c r="A233" s="1">
        <v>802</v>
      </c>
      <c r="B233" s="1" t="s">
        <v>33</v>
      </c>
      <c r="C233" s="1" t="s">
        <v>32</v>
      </c>
      <c r="D233" s="1">
        <v>4</v>
      </c>
      <c r="E233" s="2" t="s">
        <v>45</v>
      </c>
      <c r="F233" s="8">
        <v>2974.282256562831</v>
      </c>
      <c r="G233" s="8">
        <v>2002.2472722974874</v>
      </c>
      <c r="H233" s="22">
        <f t="shared" si="97"/>
        <v>0.03958119491229849</v>
      </c>
      <c r="I233" s="22">
        <f t="shared" si="98"/>
        <v>0.02675356962004587</v>
      </c>
      <c r="J233" s="23">
        <f t="shared" si="99"/>
        <v>3024.8657039318477</v>
      </c>
      <c r="K233" s="23">
        <f t="shared" si="100"/>
        <v>2036.299376563832</v>
      </c>
      <c r="L233" s="25">
        <f t="shared" si="101"/>
        <v>178467.07653197902</v>
      </c>
      <c r="M233" s="25">
        <f t="shared" si="102"/>
        <v>120141.66321726609</v>
      </c>
      <c r="N233" s="23">
        <f t="shared" si="103"/>
        <v>3679.917634818441</v>
      </c>
      <c r="O233" s="23">
        <f t="shared" si="103"/>
        <v>3634.507113750974</v>
      </c>
      <c r="P233" s="25">
        <f t="shared" si="103"/>
        <v>217115.14045428805</v>
      </c>
      <c r="Q233" s="25">
        <f t="shared" si="103"/>
        <v>214435.91971130745</v>
      </c>
    </row>
    <row r="234" spans="1:17" ht="10.5">
      <c r="A234" s="1">
        <v>802</v>
      </c>
      <c r="B234" s="1" t="s">
        <v>33</v>
      </c>
      <c r="C234" s="1" t="s">
        <v>32</v>
      </c>
      <c r="D234" s="1">
        <v>4</v>
      </c>
      <c r="E234" s="2" t="s">
        <v>46</v>
      </c>
      <c r="F234" s="8">
        <v>3011.7656094825875</v>
      </c>
      <c r="G234" s="8">
        <v>1442.3381378691074</v>
      </c>
      <c r="H234" s="22">
        <f t="shared" si="97"/>
        <v>0.040080016399267206</v>
      </c>
      <c r="I234" s="22">
        <f t="shared" si="98"/>
        <v>0.0192721919620102</v>
      </c>
      <c r="J234" s="23">
        <f t="shared" si="99"/>
        <v>3062.986534080084</v>
      </c>
      <c r="K234" s="23">
        <f t="shared" si="100"/>
        <v>1466.8678996710491</v>
      </c>
      <c r="L234" s="25">
        <f t="shared" si="101"/>
        <v>180716.20551072495</v>
      </c>
      <c r="M234" s="25">
        <f t="shared" si="102"/>
        <v>86545.2060805919</v>
      </c>
      <c r="N234" s="23">
        <f t="shared" si="103"/>
        <v>3922.3836209017018</v>
      </c>
      <c r="O234" s="23">
        <f t="shared" si="103"/>
        <v>2674.778828734896</v>
      </c>
      <c r="P234" s="25">
        <f t="shared" si="103"/>
        <v>231420.6336332004</v>
      </c>
      <c r="Q234" s="25">
        <f t="shared" si="103"/>
        <v>157811.95089535884</v>
      </c>
    </row>
    <row r="235" spans="1:17" ht="10.5">
      <c r="A235" s="1">
        <v>802</v>
      </c>
      <c r="B235" s="1" t="s">
        <v>33</v>
      </c>
      <c r="C235" s="1" t="s">
        <v>32</v>
      </c>
      <c r="D235" s="1">
        <v>4</v>
      </c>
      <c r="E235" s="2" t="s">
        <v>42</v>
      </c>
      <c r="F235" s="8">
        <v>1458.6966826875332</v>
      </c>
      <c r="G235" s="8">
        <v>1347.0249240681276</v>
      </c>
      <c r="H235" s="22">
        <f t="shared" si="97"/>
        <v>0.01941206406620635</v>
      </c>
      <c r="I235" s="22">
        <f t="shared" si="98"/>
        <v>0.01799863862201296</v>
      </c>
      <c r="J235" s="23">
        <f t="shared" si="99"/>
        <v>1483.504653320876</v>
      </c>
      <c r="K235" s="23">
        <f t="shared" si="100"/>
        <v>1369.933699521771</v>
      </c>
      <c r="L235" s="25">
        <f t="shared" si="101"/>
        <v>87526.7745459317</v>
      </c>
      <c r="M235" s="25">
        <f t="shared" si="102"/>
        <v>80826.08827178448</v>
      </c>
      <c r="N235" s="6">
        <f aca="true" t="shared" si="104" ref="N235:N242">J235</f>
        <v>1483.504653320876</v>
      </c>
      <c r="O235" s="6">
        <f aca="true" t="shared" si="105" ref="O235:O242">K235</f>
        <v>1369.933699521771</v>
      </c>
      <c r="P235" s="6">
        <f aca="true" t="shared" si="106" ref="P235:P242">L235</f>
        <v>87526.7745459317</v>
      </c>
      <c r="Q235" s="6">
        <f aca="true" t="shared" si="107" ref="Q235:Q242">M235</f>
        <v>80826.08827178448</v>
      </c>
    </row>
    <row r="236" spans="1:17" ht="10.5">
      <c r="A236" s="1">
        <v>802</v>
      </c>
      <c r="B236" s="1" t="s">
        <v>33</v>
      </c>
      <c r="C236" s="1" t="s">
        <v>32</v>
      </c>
      <c r="D236" s="1">
        <v>4</v>
      </c>
      <c r="E236" s="2" t="s">
        <v>43</v>
      </c>
      <c r="F236" s="8">
        <v>1472.8970463639598</v>
      </c>
      <c r="G236" s="8">
        <v>1786.6492645780918</v>
      </c>
      <c r="H236" s="22">
        <f t="shared" si="97"/>
        <v>0.019601039864068824</v>
      </c>
      <c r="I236" s="22">
        <f t="shared" si="98"/>
        <v>0.023872798403988475</v>
      </c>
      <c r="J236" s="23">
        <f t="shared" si="99"/>
        <v>1497.9465217660793</v>
      </c>
      <c r="K236" s="23">
        <f t="shared" si="100"/>
        <v>1817.0347059202052</v>
      </c>
      <c r="L236" s="25">
        <f t="shared" si="101"/>
        <v>88378.84478419868</v>
      </c>
      <c r="M236" s="25">
        <f t="shared" si="102"/>
        <v>107205.0476492921</v>
      </c>
      <c r="N236" s="6">
        <f t="shared" si="104"/>
        <v>1497.9465217660793</v>
      </c>
      <c r="O236" s="6">
        <f t="shared" si="105"/>
        <v>1817.0347059202052</v>
      </c>
      <c r="P236" s="6">
        <f t="shared" si="106"/>
        <v>88378.84478419868</v>
      </c>
      <c r="Q236" s="6">
        <f t="shared" si="107"/>
        <v>107205.0476492921</v>
      </c>
    </row>
    <row r="237" spans="1:17" ht="10.5">
      <c r="A237" s="1">
        <v>802</v>
      </c>
      <c r="B237" s="1" t="s">
        <v>33</v>
      </c>
      <c r="C237" s="1" t="s">
        <v>32</v>
      </c>
      <c r="D237" s="1">
        <v>4</v>
      </c>
      <c r="E237" s="2" t="s">
        <v>44</v>
      </c>
      <c r="F237" s="8">
        <v>945.5216268765724</v>
      </c>
      <c r="G237" s="8">
        <v>1262.9441181764764</v>
      </c>
      <c r="H237" s="22">
        <f t="shared" si="97"/>
        <v>0.012582825898455406</v>
      </c>
      <c r="I237" s="22">
        <f t="shared" si="98"/>
        <v>0.01687517014474007</v>
      </c>
      <c r="J237" s="23">
        <f t="shared" si="99"/>
        <v>961.60205883418</v>
      </c>
      <c r="K237" s="23">
        <f t="shared" si="100"/>
        <v>1284.4229361974717</v>
      </c>
      <c r="L237" s="25">
        <f t="shared" si="101"/>
        <v>56734.52147121662</v>
      </c>
      <c r="M237" s="25">
        <f t="shared" si="102"/>
        <v>75780.95323565083</v>
      </c>
      <c r="N237" s="6">
        <f t="shared" si="104"/>
        <v>961.60205883418</v>
      </c>
      <c r="O237" s="6">
        <f t="shared" si="105"/>
        <v>1284.4229361974717</v>
      </c>
      <c r="P237" s="6">
        <f t="shared" si="106"/>
        <v>56734.52147121662</v>
      </c>
      <c r="Q237" s="6">
        <f t="shared" si="107"/>
        <v>75780.95323565083</v>
      </c>
    </row>
    <row r="238" spans="1:17" ht="10.5">
      <c r="A238" s="1">
        <v>802</v>
      </c>
      <c r="B238" s="1" t="s">
        <v>33</v>
      </c>
      <c r="C238" s="1" t="s">
        <v>32</v>
      </c>
      <c r="D238" s="1">
        <v>4</v>
      </c>
      <c r="E238" s="2" t="s">
        <v>37</v>
      </c>
      <c r="F238" s="8">
        <v>1533.226925090208</v>
      </c>
      <c r="G238" s="8">
        <v>1709.4319297661216</v>
      </c>
      <c r="H238" s="22">
        <f t="shared" si="97"/>
        <v>0.02040389866592932</v>
      </c>
      <c r="I238" s="22">
        <f t="shared" si="98"/>
        <v>0.022841038055829287</v>
      </c>
      <c r="J238" s="23">
        <f t="shared" si="99"/>
        <v>1559.3024272719294</v>
      </c>
      <c r="K238" s="23">
        <f t="shared" si="100"/>
        <v>1738.5041403337113</v>
      </c>
      <c r="L238" s="25">
        <f t="shared" si="101"/>
        <v>91998.84320904384</v>
      </c>
      <c r="M238" s="25">
        <f t="shared" si="102"/>
        <v>102571.74427968897</v>
      </c>
      <c r="N238" s="6">
        <f t="shared" si="104"/>
        <v>1559.3024272719294</v>
      </c>
      <c r="O238" s="6">
        <f t="shared" si="105"/>
        <v>1738.5041403337113</v>
      </c>
      <c r="P238" s="6">
        <f t="shared" si="106"/>
        <v>91998.84320904384</v>
      </c>
      <c r="Q238" s="6">
        <f t="shared" si="107"/>
        <v>102571.74427968897</v>
      </c>
    </row>
    <row r="239" spans="1:17" ht="10.5">
      <c r="A239" s="1">
        <v>802</v>
      </c>
      <c r="B239" s="1" t="s">
        <v>33</v>
      </c>
      <c r="C239" s="1" t="s">
        <v>32</v>
      </c>
      <c r="D239" s="1">
        <v>4</v>
      </c>
      <c r="E239" s="2" t="s">
        <v>36</v>
      </c>
      <c r="F239" s="8">
        <v>1184.886855303231</v>
      </c>
      <c r="G239" s="8">
        <v>2109.666730460474</v>
      </c>
      <c r="H239" s="22">
        <f t="shared" si="97"/>
        <v>0.015768253825033992</v>
      </c>
      <c r="I239" s="22">
        <f t="shared" si="98"/>
        <v>0.028188883825375488</v>
      </c>
      <c r="J239" s="23">
        <f t="shared" si="99"/>
        <v>1205.038157941446</v>
      </c>
      <c r="K239" s="23">
        <f t="shared" si="100"/>
        <v>2145.545711277088</v>
      </c>
      <c r="L239" s="25">
        <f t="shared" si="101"/>
        <v>71097.25131854531</v>
      </c>
      <c r="M239" s="25">
        <f t="shared" si="102"/>
        <v>126587.19696534818</v>
      </c>
      <c r="N239" s="6">
        <f t="shared" si="104"/>
        <v>1205.038157941446</v>
      </c>
      <c r="O239" s="6">
        <f t="shared" si="105"/>
        <v>2145.545711277088</v>
      </c>
      <c r="P239" s="6">
        <f t="shared" si="106"/>
        <v>71097.25131854531</v>
      </c>
      <c r="Q239" s="6">
        <f t="shared" si="107"/>
        <v>126587.19696534818</v>
      </c>
    </row>
    <row r="240" spans="1:17" ht="10.5">
      <c r="A240" s="1">
        <v>802</v>
      </c>
      <c r="B240" s="1" t="s">
        <v>33</v>
      </c>
      <c r="C240" s="1" t="s">
        <v>32</v>
      </c>
      <c r="D240" s="1">
        <v>4</v>
      </c>
      <c r="E240" s="2" t="s">
        <v>35</v>
      </c>
      <c r="F240" s="8">
        <v>1900.857702222921</v>
      </c>
      <c r="G240" s="8">
        <v>3372.2884180101296</v>
      </c>
      <c r="H240" s="22">
        <f t="shared" si="97"/>
        <v>0.025296260651192125</v>
      </c>
      <c r="I240" s="22">
        <f t="shared" si="98"/>
        <v>0.04505974572590335</v>
      </c>
      <c r="J240" s="23">
        <f t="shared" si="99"/>
        <v>1933.185479899105</v>
      </c>
      <c r="K240" s="23">
        <f t="shared" si="100"/>
        <v>3429.6407332886024</v>
      </c>
      <c r="L240" s="25">
        <f t="shared" si="101"/>
        <v>114057.9433140472</v>
      </c>
      <c r="M240" s="25">
        <f t="shared" si="102"/>
        <v>202348.80326402755</v>
      </c>
      <c r="N240" s="6">
        <f t="shared" si="104"/>
        <v>1933.185479899105</v>
      </c>
      <c r="O240" s="6">
        <f t="shared" si="105"/>
        <v>3429.6407332886024</v>
      </c>
      <c r="P240" s="6">
        <f t="shared" si="106"/>
        <v>114057.9433140472</v>
      </c>
      <c r="Q240" s="6">
        <f t="shared" si="107"/>
        <v>202348.80326402755</v>
      </c>
    </row>
    <row r="241" spans="1:17" ht="10.5">
      <c r="A241" s="1">
        <v>802</v>
      </c>
      <c r="B241" s="1" t="s">
        <v>33</v>
      </c>
      <c r="C241" s="1" t="s">
        <v>32</v>
      </c>
      <c r="D241" s="1">
        <v>4</v>
      </c>
      <c r="E241" s="2" t="s">
        <v>41</v>
      </c>
      <c r="F241" s="8">
        <v>788.8260407528635</v>
      </c>
      <c r="G241" s="8">
        <v>4993.550427452992</v>
      </c>
      <c r="H241" s="22">
        <f t="shared" si="97"/>
        <v>0.010497550191156925</v>
      </c>
      <c r="I241" s="22">
        <f t="shared" si="98"/>
        <v>0.06672267749366387</v>
      </c>
      <c r="J241" s="23">
        <f t="shared" si="99"/>
        <v>802.2415598844752</v>
      </c>
      <c r="K241" s="23">
        <f t="shared" si="100"/>
        <v>5078.47545253232</v>
      </c>
      <c r="L241" s="25">
        <f t="shared" si="101"/>
        <v>47332.25203318404</v>
      </c>
      <c r="M241" s="25">
        <f t="shared" si="102"/>
        <v>299630.0516994069</v>
      </c>
      <c r="N241" s="6">
        <f t="shared" si="104"/>
        <v>802.2415598844752</v>
      </c>
      <c r="O241" s="6">
        <f t="shared" si="105"/>
        <v>5078.47545253232</v>
      </c>
      <c r="P241" s="6">
        <f t="shared" si="106"/>
        <v>47332.25203318404</v>
      </c>
      <c r="Q241" s="6">
        <f t="shared" si="107"/>
        <v>299630.0516994069</v>
      </c>
    </row>
    <row r="242" spans="1:17" ht="10.5">
      <c r="A242" s="1">
        <v>802</v>
      </c>
      <c r="B242" s="1" t="s">
        <v>33</v>
      </c>
      <c r="C242" s="1" t="s">
        <v>32</v>
      </c>
      <c r="D242" s="1">
        <v>4</v>
      </c>
      <c r="E242" s="2" t="s">
        <v>38</v>
      </c>
      <c r="F242" s="8">
        <v>0</v>
      </c>
      <c r="G242" s="8">
        <v>8423.923989506091</v>
      </c>
      <c r="H242" s="22">
        <f t="shared" si="97"/>
        <v>0</v>
      </c>
      <c r="I242" s="22">
        <f t="shared" si="98"/>
        <v>0.11255854361515695</v>
      </c>
      <c r="J242" s="23">
        <f t="shared" si="99"/>
        <v>0</v>
      </c>
      <c r="K242" s="23">
        <f t="shared" si="100"/>
        <v>8567.189180569767</v>
      </c>
      <c r="L242" s="25">
        <f t="shared" si="101"/>
        <v>0</v>
      </c>
      <c r="M242" s="25">
        <f t="shared" si="102"/>
        <v>505464.16165361623</v>
      </c>
      <c r="N242" s="6">
        <f t="shared" si="104"/>
        <v>0</v>
      </c>
      <c r="O242" s="6">
        <f t="shared" si="105"/>
        <v>8567.189180569767</v>
      </c>
      <c r="P242" s="6">
        <f t="shared" si="106"/>
        <v>0</v>
      </c>
      <c r="Q242" s="6">
        <f t="shared" si="107"/>
        <v>505464.16165361623</v>
      </c>
    </row>
    <row r="243" spans="1:7" s="15" customFormat="1" ht="10.5">
      <c r="A243" s="12"/>
      <c r="B243" s="12"/>
      <c r="C243" s="12"/>
      <c r="D243" s="12"/>
      <c r="E243" s="13"/>
      <c r="F243" s="16">
        <f>SUM(F229:F242)</f>
        <v>30793.757915626138</v>
      </c>
      <c r="G243" s="16">
        <f>SUM(G229:G242)</f>
        <v>30851.146751468463</v>
      </c>
    </row>
    <row r="244" spans="1:7" s="15" customFormat="1" ht="10.5">
      <c r="A244" s="12"/>
      <c r="B244" s="12"/>
      <c r="C244" s="12"/>
      <c r="D244" s="12"/>
      <c r="E244" s="13"/>
      <c r="F244" s="14"/>
      <c r="G244" s="14"/>
    </row>
    <row r="245" spans="1:7" s="15" customFormat="1" ht="10.5">
      <c r="A245" s="12"/>
      <c r="B245" s="12"/>
      <c r="C245" s="12"/>
      <c r="D245" s="12"/>
      <c r="E245" s="13"/>
      <c r="F245" s="14"/>
      <c r="G245" s="14"/>
    </row>
    <row r="246" spans="1:13" ht="10.5">
      <c r="A246" s="1">
        <v>802</v>
      </c>
      <c r="B246" s="1" t="s">
        <v>47</v>
      </c>
      <c r="C246" s="1" t="s">
        <v>8</v>
      </c>
      <c r="D246" s="1">
        <v>2</v>
      </c>
      <c r="E246" s="2" t="s">
        <v>49</v>
      </c>
      <c r="F246" s="8">
        <v>4741.576267616421</v>
      </c>
      <c r="G246" s="8">
        <v>0</v>
      </c>
      <c r="H246" s="22">
        <f aca="true" t="shared" si="108" ref="H246:H253">F246/F$266</f>
        <v>0.03540837945882558</v>
      </c>
      <c r="I246" s="22">
        <f aca="true" t="shared" si="109" ref="I246:I253">G246/G$266</f>
        <v>0</v>
      </c>
      <c r="J246" s="23">
        <f aca="true" t="shared" si="110" ref="J246:J253">H246*J$266</f>
        <v>4768.274610334321</v>
      </c>
      <c r="K246" s="23">
        <f aca="true" t="shared" si="111" ref="K246:K253">I246*K$266</f>
        <v>0</v>
      </c>
      <c r="L246" s="25">
        <f aca="true" t="shared" si="112" ref="L246:L253">J246*N$3</f>
        <v>1215910.0256352518</v>
      </c>
      <c r="M246" s="25">
        <f aca="true" t="shared" si="113" ref="M246:M253">K246*N$3</f>
        <v>0</v>
      </c>
    </row>
    <row r="247" spans="1:13" ht="10.5">
      <c r="A247" s="1">
        <v>802</v>
      </c>
      <c r="B247" s="1" t="s">
        <v>47</v>
      </c>
      <c r="C247" s="1" t="s">
        <v>8</v>
      </c>
      <c r="D247" s="1">
        <v>2</v>
      </c>
      <c r="E247" s="2" t="s">
        <v>48</v>
      </c>
      <c r="F247" s="8">
        <v>3021.027099130668</v>
      </c>
      <c r="G247" s="8">
        <v>146.5682668648514</v>
      </c>
      <c r="H247" s="22">
        <f t="shared" si="108"/>
        <v>0.022559939531498277</v>
      </c>
      <c r="I247" s="22">
        <f t="shared" si="109"/>
        <v>0.0010967217931489215</v>
      </c>
      <c r="J247" s="23">
        <f t="shared" si="110"/>
        <v>3038.0375640689863</v>
      </c>
      <c r="K247" s="23">
        <f t="shared" si="111"/>
        <v>147.39354723565378</v>
      </c>
      <c r="L247" s="25">
        <f t="shared" si="112"/>
        <v>774699.5788375915</v>
      </c>
      <c r="M247" s="25">
        <f t="shared" si="113"/>
        <v>37585.354545091715</v>
      </c>
    </row>
    <row r="248" spans="1:13" ht="10.5">
      <c r="A248" s="1">
        <v>802</v>
      </c>
      <c r="B248" s="1" t="s">
        <v>47</v>
      </c>
      <c r="C248" s="1" t="s">
        <v>8</v>
      </c>
      <c r="D248" s="1">
        <v>2</v>
      </c>
      <c r="E248" s="2" t="s">
        <v>46</v>
      </c>
      <c r="F248" s="8">
        <v>1724.9053713331036</v>
      </c>
      <c r="G248" s="8">
        <v>2031.5914005055147</v>
      </c>
      <c r="H248" s="22">
        <f t="shared" si="108"/>
        <v>0.012880970477235786</v>
      </c>
      <c r="I248" s="22">
        <f t="shared" si="109"/>
        <v>0.015201725526050116</v>
      </c>
      <c r="J248" s="23">
        <f>H248*J$266</f>
        <v>1734.6177775374115</v>
      </c>
      <c r="K248" s="23">
        <f t="shared" si="111"/>
        <v>2043.0306604503305</v>
      </c>
      <c r="L248" s="25">
        <f t="shared" si="112"/>
        <v>442327.5332720399</v>
      </c>
      <c r="M248" s="25">
        <f t="shared" si="113"/>
        <v>520972.81841483427</v>
      </c>
    </row>
    <row r="249" spans="1:13" ht="10.5">
      <c r="A249" s="1">
        <v>802</v>
      </c>
      <c r="B249" s="1" t="s">
        <v>47</v>
      </c>
      <c r="C249" s="1" t="s">
        <v>8</v>
      </c>
      <c r="D249" s="1">
        <v>2</v>
      </c>
      <c r="E249" s="2" t="s">
        <v>45</v>
      </c>
      <c r="F249" s="8">
        <v>2035.768295467601</v>
      </c>
      <c r="G249" s="8">
        <v>629.6957475250842</v>
      </c>
      <c r="H249" s="22">
        <f t="shared" si="108"/>
        <v>0.01520238254701731</v>
      </c>
      <c r="I249" s="22">
        <f t="shared" si="109"/>
        <v>0.0047118047046346995</v>
      </c>
      <c r="J249" s="23">
        <f t="shared" si="110"/>
        <v>2047.2310742101542</v>
      </c>
      <c r="K249" s="23">
        <f t="shared" si="111"/>
        <v>633.2413686279754</v>
      </c>
      <c r="L249" s="25">
        <f t="shared" si="112"/>
        <v>522043.92392358935</v>
      </c>
      <c r="M249" s="25">
        <f t="shared" si="113"/>
        <v>161476.54900013373</v>
      </c>
    </row>
    <row r="250" spans="1:13" ht="10.5">
      <c r="A250" s="1">
        <v>802</v>
      </c>
      <c r="B250" s="1" t="s">
        <v>47</v>
      </c>
      <c r="C250" s="1" t="s">
        <v>8</v>
      </c>
      <c r="D250" s="1">
        <v>2</v>
      </c>
      <c r="E250" s="2" t="s">
        <v>10</v>
      </c>
      <c r="F250" s="8">
        <v>4093.8568100873163</v>
      </c>
      <c r="G250" s="8">
        <v>3792.9970530790442</v>
      </c>
      <c r="H250" s="22">
        <f t="shared" si="108"/>
        <v>0.030571444431186673</v>
      </c>
      <c r="I250" s="22">
        <f t="shared" si="109"/>
        <v>0.02838174059393891</v>
      </c>
      <c r="J250" s="23">
        <f t="shared" si="110"/>
        <v>4116.908045791401</v>
      </c>
      <c r="K250" s="23">
        <f t="shared" si="111"/>
        <v>3814.354240970908</v>
      </c>
      <c r="L250" s="25">
        <f t="shared" si="112"/>
        <v>1049811.5516768072</v>
      </c>
      <c r="M250" s="25">
        <f t="shared" si="113"/>
        <v>972660.3314475815</v>
      </c>
    </row>
    <row r="251" spans="1:13" ht="10.5">
      <c r="A251" s="1">
        <v>802</v>
      </c>
      <c r="B251" s="1" t="s">
        <v>47</v>
      </c>
      <c r="C251" s="1" t="s">
        <v>8</v>
      </c>
      <c r="D251" s="1">
        <v>2</v>
      </c>
      <c r="E251" s="2" t="s">
        <v>39</v>
      </c>
      <c r="F251" s="8">
        <v>1398.3553542193245</v>
      </c>
      <c r="G251" s="8">
        <v>1936.2289050532322</v>
      </c>
      <c r="H251" s="22">
        <f t="shared" si="108"/>
        <v>0.010442412861444619</v>
      </c>
      <c r="I251" s="22">
        <f t="shared" si="109"/>
        <v>0.014488159559495973</v>
      </c>
      <c r="J251" s="23">
        <f t="shared" si="110"/>
        <v>1406.2290587389239</v>
      </c>
      <c r="K251" s="23">
        <f t="shared" si="111"/>
        <v>1947.1312084160336</v>
      </c>
      <c r="L251" s="25">
        <f t="shared" si="112"/>
        <v>358588.4099784256</v>
      </c>
      <c r="M251" s="25">
        <f t="shared" si="113"/>
        <v>496518.4581460886</v>
      </c>
    </row>
    <row r="252" spans="1:13" ht="10.5">
      <c r="A252" s="1">
        <v>802</v>
      </c>
      <c r="B252" s="1" t="s">
        <v>47</v>
      </c>
      <c r="C252" s="1" t="s">
        <v>8</v>
      </c>
      <c r="D252" s="1">
        <v>2</v>
      </c>
      <c r="E252" s="2" t="s">
        <v>34</v>
      </c>
      <c r="F252" s="8">
        <v>604.0368349262312</v>
      </c>
      <c r="G252" s="8">
        <v>1343.8350316664753</v>
      </c>
      <c r="H252" s="22">
        <f t="shared" si="108"/>
        <v>0.0045107289751405094</v>
      </c>
      <c r="I252" s="22">
        <f t="shared" si="109"/>
        <v>0.010055472423540202</v>
      </c>
      <c r="J252" s="23">
        <f t="shared" si="110"/>
        <v>607.4379786647042</v>
      </c>
      <c r="K252" s="23">
        <f t="shared" si="111"/>
        <v>1351.4017491896727</v>
      </c>
      <c r="L252" s="25">
        <f t="shared" si="112"/>
        <v>154896.68455949958</v>
      </c>
      <c r="M252" s="25">
        <f t="shared" si="113"/>
        <v>344607.44604336657</v>
      </c>
    </row>
    <row r="253" spans="1:13" ht="10.5">
      <c r="A253" s="1">
        <v>802</v>
      </c>
      <c r="B253" s="1" t="s">
        <v>47</v>
      </c>
      <c r="C253" s="1" t="s">
        <v>8</v>
      </c>
      <c r="D253" s="1">
        <v>2</v>
      </c>
      <c r="E253" s="2" t="s">
        <v>40</v>
      </c>
      <c r="F253" s="8">
        <v>0</v>
      </c>
      <c r="G253" s="8">
        <v>7738.323859719669</v>
      </c>
      <c r="H253" s="22">
        <f t="shared" si="108"/>
        <v>0</v>
      </c>
      <c r="I253" s="22">
        <f t="shared" si="109"/>
        <v>0.05790331427760137</v>
      </c>
      <c r="J253" s="23">
        <f t="shared" si="110"/>
        <v>0</v>
      </c>
      <c r="K253" s="23">
        <f t="shared" si="111"/>
        <v>7781.8959570156485</v>
      </c>
      <c r="L253" s="25">
        <f t="shared" si="112"/>
        <v>0</v>
      </c>
      <c r="M253" s="25">
        <f t="shared" si="113"/>
        <v>1984383.4690389903</v>
      </c>
    </row>
    <row r="254" spans="1:7" s="15" customFormat="1" ht="10.5">
      <c r="A254" s="12"/>
      <c r="B254" s="12"/>
      <c r="C254" s="12"/>
      <c r="D254" s="12"/>
      <c r="E254" s="13"/>
      <c r="F254" s="16">
        <f>SUM(F246:F253)</f>
        <v>17619.526032780668</v>
      </c>
      <c r="G254" s="16">
        <f>SUM(G246:G253)</f>
        <v>17619.24026441387</v>
      </c>
    </row>
    <row r="255" spans="1:7" s="15" customFormat="1" ht="10.5">
      <c r="A255" s="12"/>
      <c r="B255" s="12"/>
      <c r="C255" s="12"/>
      <c r="D255" s="12"/>
      <c r="E255" s="13"/>
      <c r="F255" s="14"/>
      <c r="G255" s="14"/>
    </row>
    <row r="256" spans="1:7" s="15" customFormat="1" ht="10.5">
      <c r="A256" s="12"/>
      <c r="B256" s="12"/>
      <c r="C256" s="12"/>
      <c r="D256" s="12"/>
      <c r="E256" s="13"/>
      <c r="F256" s="14"/>
      <c r="G256" s="14"/>
    </row>
    <row r="257" spans="1:13" ht="10.5">
      <c r="A257" s="1">
        <v>802</v>
      </c>
      <c r="B257" s="1" t="s">
        <v>47</v>
      </c>
      <c r="C257" s="1" t="s">
        <v>8</v>
      </c>
      <c r="D257" s="1">
        <v>4</v>
      </c>
      <c r="E257" s="2" t="s">
        <v>40</v>
      </c>
      <c r="F257" s="8">
        <v>7331.734788004557</v>
      </c>
      <c r="G257" s="8">
        <v>0</v>
      </c>
      <c r="H257" s="22">
        <f aca="true" t="shared" si="114" ref="H257:H264">F257/F$266</f>
        <v>0.054750748024061664</v>
      </c>
      <c r="I257" s="22">
        <f aca="true" t="shared" si="115" ref="I257:I264">G257/G$266</f>
        <v>0</v>
      </c>
      <c r="J257" s="23">
        <f>H257*J$266</f>
        <v>7373.017508568133</v>
      </c>
      <c r="K257" s="23">
        <f>I257*K$266</f>
        <v>0</v>
      </c>
      <c r="L257" s="25">
        <f aca="true" t="shared" si="116" ref="L257:L264">J257*N$3</f>
        <v>1880119.4646848738</v>
      </c>
      <c r="M257" s="25">
        <f aca="true" t="shared" si="117" ref="M257:M264">K257*N$3</f>
        <v>0</v>
      </c>
    </row>
    <row r="258" spans="1:13" ht="10.5">
      <c r="A258" s="1">
        <v>802</v>
      </c>
      <c r="B258" s="1" t="s">
        <v>47</v>
      </c>
      <c r="C258" s="1" t="s">
        <v>8</v>
      </c>
      <c r="D258" s="1">
        <v>4</v>
      </c>
      <c r="E258" s="2" t="s">
        <v>34</v>
      </c>
      <c r="F258" s="8">
        <v>1351.9021557976218</v>
      </c>
      <c r="G258" s="8">
        <v>523.6374015957701</v>
      </c>
      <c r="H258" s="22">
        <f t="shared" si="114"/>
        <v>0.01009551714914205</v>
      </c>
      <c r="I258" s="22">
        <f t="shared" si="115"/>
        <v>0.003918205231747025</v>
      </c>
      <c r="J258" s="23">
        <f>H258*J$266</f>
        <v>1359.5142967902832</v>
      </c>
      <c r="K258" s="23">
        <f aca="true" t="shared" si="118" ref="K258:K264">I258*K$266</f>
        <v>526.5858411058957</v>
      </c>
      <c r="L258" s="25">
        <f t="shared" si="116"/>
        <v>346676.1456815222</v>
      </c>
      <c r="M258" s="25">
        <f t="shared" si="117"/>
        <v>134279.3894820034</v>
      </c>
    </row>
    <row r="259" spans="1:13" ht="10.5">
      <c r="A259" s="1">
        <v>802</v>
      </c>
      <c r="B259" s="1" t="s">
        <v>47</v>
      </c>
      <c r="C259" s="1" t="s">
        <v>8</v>
      </c>
      <c r="D259" s="1">
        <v>4</v>
      </c>
      <c r="E259" s="2" t="s">
        <v>39</v>
      </c>
      <c r="F259" s="8">
        <v>1963.4251622817096</v>
      </c>
      <c r="G259" s="8">
        <v>1259.437573960248</v>
      </c>
      <c r="H259" s="22">
        <f t="shared" si="114"/>
        <v>0.014662150150339214</v>
      </c>
      <c r="I259" s="22">
        <f t="shared" si="115"/>
        <v>0.009423954202490809</v>
      </c>
      <c r="J259" s="23">
        <f aca="true" t="shared" si="119" ref="J259:J264">H259*J$266</f>
        <v>1974.4805993188736</v>
      </c>
      <c r="K259" s="23">
        <f t="shared" si="118"/>
        <v>1266.5290756220559</v>
      </c>
      <c r="L259" s="25">
        <f t="shared" si="116"/>
        <v>503492.5528263128</v>
      </c>
      <c r="M259" s="25">
        <f t="shared" si="117"/>
        <v>322964.91428362427</v>
      </c>
    </row>
    <row r="260" spans="1:13" ht="10.5">
      <c r="A260" s="1">
        <v>802</v>
      </c>
      <c r="B260" s="1" t="s">
        <v>47</v>
      </c>
      <c r="C260" s="1" t="s">
        <v>8</v>
      </c>
      <c r="D260" s="1">
        <v>4</v>
      </c>
      <c r="E260" s="2" t="s">
        <v>10</v>
      </c>
      <c r="F260" s="8">
        <v>3578.1627920113356</v>
      </c>
      <c r="G260" s="8">
        <v>3921.780344764859</v>
      </c>
      <c r="H260" s="22">
        <f t="shared" si="114"/>
        <v>0.026720427713098537</v>
      </c>
      <c r="I260" s="22">
        <f t="shared" si="115"/>
        <v>0.02934538330873967</v>
      </c>
      <c r="J260" s="23">
        <f t="shared" si="119"/>
        <v>3598.310314929822</v>
      </c>
      <c r="K260" s="23">
        <f t="shared" si="118"/>
        <v>3943.862671358224</v>
      </c>
      <c r="L260" s="25">
        <f t="shared" si="116"/>
        <v>917569.1303071047</v>
      </c>
      <c r="M260" s="25">
        <f t="shared" si="117"/>
        <v>1005684.981196347</v>
      </c>
    </row>
    <row r="261" spans="1:13" ht="10.5">
      <c r="A261" s="1">
        <v>802</v>
      </c>
      <c r="B261" s="1" t="s">
        <v>47</v>
      </c>
      <c r="C261" s="1" t="s">
        <v>8</v>
      </c>
      <c r="D261" s="1">
        <v>4</v>
      </c>
      <c r="E261" s="2" t="s">
        <v>45</v>
      </c>
      <c r="F261" s="8">
        <v>697.0556128408394</v>
      </c>
      <c r="G261" s="8">
        <v>1938.6061083026962</v>
      </c>
      <c r="H261" s="22">
        <f t="shared" si="114"/>
        <v>0.005205359621006379</v>
      </c>
      <c r="I261" s="22">
        <f t="shared" si="115"/>
        <v>0.014505947384010781</v>
      </c>
      <c r="J261" s="23">
        <f t="shared" si="119"/>
        <v>700.9805164160836</v>
      </c>
      <c r="K261" s="23">
        <f t="shared" si="118"/>
        <v>1949.5217969583796</v>
      </c>
      <c r="L261" s="25">
        <f t="shared" si="116"/>
        <v>178750.0316861013</v>
      </c>
      <c r="M261" s="25">
        <f t="shared" si="117"/>
        <v>497128.05822438677</v>
      </c>
    </row>
    <row r="262" spans="1:13" ht="10.5">
      <c r="A262" s="1">
        <v>802</v>
      </c>
      <c r="B262" s="1" t="s">
        <v>47</v>
      </c>
      <c r="C262" s="1" t="s">
        <v>8</v>
      </c>
      <c r="D262" s="1">
        <v>4</v>
      </c>
      <c r="E262" s="2" t="s">
        <v>46</v>
      </c>
      <c r="F262" s="8">
        <v>1731.3496438419118</v>
      </c>
      <c r="G262" s="8">
        <v>2030.1486421472887</v>
      </c>
      <c r="H262" s="22">
        <f t="shared" si="114"/>
        <v>0.012929093977407316</v>
      </c>
      <c r="I262" s="22">
        <f t="shared" si="115"/>
        <v>0.0151909298431403</v>
      </c>
      <c r="J262" s="23">
        <f t="shared" si="119"/>
        <v>1741.0983357424307</v>
      </c>
      <c r="K262" s="23">
        <f t="shared" si="118"/>
        <v>2041.5797783680655</v>
      </c>
      <c r="L262" s="25">
        <f t="shared" si="116"/>
        <v>443980.0756143198</v>
      </c>
      <c r="M262" s="25">
        <f t="shared" si="117"/>
        <v>520602.8434838567</v>
      </c>
    </row>
    <row r="263" spans="1:13" ht="10.5">
      <c r="A263" s="1">
        <v>802</v>
      </c>
      <c r="B263" s="1" t="s">
        <v>47</v>
      </c>
      <c r="C263" s="1" t="s">
        <v>8</v>
      </c>
      <c r="D263" s="1">
        <v>4</v>
      </c>
      <c r="E263" s="2" t="s">
        <v>48</v>
      </c>
      <c r="F263" s="8">
        <v>250.58312868604472</v>
      </c>
      <c r="G263" s="8">
        <v>2884.7815927542892</v>
      </c>
      <c r="H263" s="22">
        <f t="shared" si="114"/>
        <v>0.001871264323447337</v>
      </c>
      <c r="I263" s="22">
        <f t="shared" si="115"/>
        <v>0.02158586513249683</v>
      </c>
      <c r="J263" s="23">
        <f t="shared" si="119"/>
        <v>251.99408442552638</v>
      </c>
      <c r="K263" s="23">
        <f t="shared" si="118"/>
        <v>2901.024901578753</v>
      </c>
      <c r="L263" s="25">
        <f t="shared" si="116"/>
        <v>64258.49152850923</v>
      </c>
      <c r="M263" s="25">
        <f t="shared" si="117"/>
        <v>739761.349902582</v>
      </c>
    </row>
    <row r="264" spans="1:13" ht="10.5">
      <c r="A264" s="1">
        <v>802</v>
      </c>
      <c r="B264" s="1" t="s">
        <v>47</v>
      </c>
      <c r="C264" s="1" t="s">
        <v>8</v>
      </c>
      <c r="D264" s="1">
        <v>4</v>
      </c>
      <c r="E264" s="2" t="s">
        <v>49</v>
      </c>
      <c r="F264" s="8">
        <v>0</v>
      </c>
      <c r="G264" s="8">
        <v>4205.735161994486</v>
      </c>
      <c r="H264" s="22">
        <f t="shared" si="114"/>
        <v>0</v>
      </c>
      <c r="I264" s="22">
        <f t="shared" si="115"/>
        <v>0.03147012315172701</v>
      </c>
      <c r="J264" s="23">
        <f t="shared" si="119"/>
        <v>0</v>
      </c>
      <c r="K264" s="23">
        <f t="shared" si="118"/>
        <v>4229.416349936675</v>
      </c>
      <c r="L264" s="25">
        <f t="shared" si="116"/>
        <v>0</v>
      </c>
      <c r="M264" s="25">
        <f t="shared" si="117"/>
        <v>1078501.169233852</v>
      </c>
    </row>
    <row r="265" spans="1:7" s="15" customFormat="1" ht="10.5">
      <c r="A265" s="12"/>
      <c r="B265" s="12"/>
      <c r="C265" s="12"/>
      <c r="D265" s="12"/>
      <c r="E265" s="13"/>
      <c r="F265" s="16">
        <f>SUM(F257:F264)</f>
        <v>16904.21328346402</v>
      </c>
      <c r="G265" s="16">
        <f>SUM(G257:G264)</f>
        <v>16764.126825519637</v>
      </c>
    </row>
    <row r="266" spans="1:11" s="15" customFormat="1" ht="10.5">
      <c r="A266" s="12"/>
      <c r="B266" s="12"/>
      <c r="C266" s="12"/>
      <c r="D266" s="12"/>
      <c r="E266" s="13"/>
      <c r="F266" s="17">
        <f>F158+F175+F254+F265</f>
        <v>133911.13459824206</v>
      </c>
      <c r="G266" s="17">
        <f>G158+G175+G254+G265</f>
        <v>133642.1577290105</v>
      </c>
      <c r="J266" s="20">
        <v>134665.14658992176</v>
      </c>
      <c r="K266" s="17">
        <f>G266/F266*J266</f>
        <v>134394.65519551278</v>
      </c>
    </row>
    <row r="267" spans="1:7" s="15" customFormat="1" ht="10.5">
      <c r="A267" s="12"/>
      <c r="B267" s="12"/>
      <c r="C267" s="12"/>
      <c r="D267" s="12"/>
      <c r="E267" s="13"/>
      <c r="F267" s="14"/>
      <c r="G267" s="14"/>
    </row>
    <row r="268" spans="1:13" ht="10.5">
      <c r="A268" s="1">
        <v>802</v>
      </c>
      <c r="B268" s="1" t="s">
        <v>47</v>
      </c>
      <c r="C268" s="1" t="s">
        <v>31</v>
      </c>
      <c r="D268" s="1">
        <v>2</v>
      </c>
      <c r="E268" s="2" t="s">
        <v>49</v>
      </c>
      <c r="F268" s="8">
        <v>2668.835686316857</v>
      </c>
      <c r="G268" s="8">
        <v>0</v>
      </c>
      <c r="H268" s="22">
        <f>F268/F$288</f>
        <v>0.030229675750762953</v>
      </c>
      <c r="I268" s="22">
        <f>G268/G$288</f>
        <v>0</v>
      </c>
      <c r="J268" s="23">
        <f>H268*J$288</f>
        <v>2753.265210773927</v>
      </c>
      <c r="K268" s="23">
        <f>I268*K$288</f>
        <v>0</v>
      </c>
      <c r="L268" s="25">
        <f aca="true" t="shared" si="120" ref="L268:L275">J268*O$3</f>
        <v>143169.7909602442</v>
      </c>
      <c r="M268" s="25">
        <f aca="true" t="shared" si="121" ref="M268:M275">K268*O$3</f>
        <v>0</v>
      </c>
    </row>
    <row r="269" spans="1:13" ht="10.5">
      <c r="A269" s="1">
        <v>802</v>
      </c>
      <c r="B269" s="1" t="s">
        <v>47</v>
      </c>
      <c r="C269" s="1" t="s">
        <v>31</v>
      </c>
      <c r="D269" s="1">
        <v>2</v>
      </c>
      <c r="E269" s="2" t="s">
        <v>48</v>
      </c>
      <c r="F269" s="8">
        <v>1439.5210676926833</v>
      </c>
      <c r="G269" s="8">
        <v>105.97827768325806</v>
      </c>
      <c r="H269" s="22">
        <f aca="true" t="shared" si="122" ref="H269:H275">F269/F$288</f>
        <v>0.016305333196738228</v>
      </c>
      <c r="I269" s="22">
        <f aca="true" t="shared" si="123" ref="I269:I275">G269/G$288</f>
        <v>0.0011997444029202351</v>
      </c>
      <c r="J269" s="23">
        <f aca="true" t="shared" si="124" ref="J269:J275">H269*J$288</f>
        <v>1485.060806169036</v>
      </c>
      <c r="K269" s="23">
        <f aca="true" t="shared" si="125" ref="K269:K275">I269*K$288</f>
        <v>109.33093653500067</v>
      </c>
      <c r="L269" s="25">
        <f t="shared" si="120"/>
        <v>77223.16192078986</v>
      </c>
      <c r="M269" s="25">
        <f t="shared" si="121"/>
        <v>5685.208699820035</v>
      </c>
    </row>
    <row r="270" spans="1:13" ht="10.5">
      <c r="A270" s="1">
        <v>802</v>
      </c>
      <c r="B270" s="1" t="s">
        <v>47</v>
      </c>
      <c r="C270" s="1" t="s">
        <v>31</v>
      </c>
      <c r="D270" s="1">
        <v>2</v>
      </c>
      <c r="E270" s="2" t="s">
        <v>46</v>
      </c>
      <c r="F270" s="8">
        <v>1111.8337936401367</v>
      </c>
      <c r="G270" s="8">
        <v>1381.8787873341487</v>
      </c>
      <c r="H270" s="22">
        <f t="shared" si="122"/>
        <v>0.012593647200838439</v>
      </c>
      <c r="I270" s="22">
        <f t="shared" si="123"/>
        <v>0.01564378452698948</v>
      </c>
      <c r="J270" s="23">
        <f t="shared" si="124"/>
        <v>1147.007033773884</v>
      </c>
      <c r="K270" s="23">
        <f t="shared" si="125"/>
        <v>1425.594992670472</v>
      </c>
      <c r="L270" s="25">
        <f t="shared" si="120"/>
        <v>59644.36575624196</v>
      </c>
      <c r="M270" s="25">
        <f t="shared" si="121"/>
        <v>74130.93961886455</v>
      </c>
    </row>
    <row r="271" spans="1:13" ht="10.5">
      <c r="A271" s="1">
        <v>802</v>
      </c>
      <c r="B271" s="1" t="s">
        <v>47</v>
      </c>
      <c r="C271" s="1" t="s">
        <v>31</v>
      </c>
      <c r="D271" s="1">
        <v>2</v>
      </c>
      <c r="E271" s="2" t="s">
        <v>45</v>
      </c>
      <c r="F271" s="8">
        <v>1955.1316252488357</v>
      </c>
      <c r="G271" s="8">
        <v>563.9439613635724</v>
      </c>
      <c r="H271" s="22">
        <f t="shared" si="122"/>
        <v>0.022145610306530315</v>
      </c>
      <c r="I271" s="22">
        <f t="shared" si="123"/>
        <v>0.0063842197287708475</v>
      </c>
      <c r="J271" s="23">
        <f t="shared" si="124"/>
        <v>2016.9828790435363</v>
      </c>
      <c r="K271" s="23">
        <f t="shared" si="125"/>
        <v>581.7845203468315</v>
      </c>
      <c r="L271" s="25">
        <f t="shared" si="120"/>
        <v>104883.10971026389</v>
      </c>
      <c r="M271" s="25">
        <f t="shared" si="121"/>
        <v>30252.79505803524</v>
      </c>
    </row>
    <row r="272" spans="1:13" ht="10.5">
      <c r="A272" s="1">
        <v>802</v>
      </c>
      <c r="B272" s="1" t="s">
        <v>47</v>
      </c>
      <c r="C272" s="1" t="s">
        <v>31</v>
      </c>
      <c r="D272" s="1">
        <v>2</v>
      </c>
      <c r="E272" s="2" t="s">
        <v>10</v>
      </c>
      <c r="F272" s="8">
        <v>1926.6305691645696</v>
      </c>
      <c r="G272" s="8">
        <v>2451.6250927264873</v>
      </c>
      <c r="H272" s="22">
        <f t="shared" si="122"/>
        <v>0.021822781258493</v>
      </c>
      <c r="I272" s="22">
        <f t="shared" si="123"/>
        <v>0.02775402230868734</v>
      </c>
      <c r="J272" s="23">
        <f>H272*J$288</f>
        <v>1987.5801823584432</v>
      </c>
      <c r="K272" s="23">
        <f t="shared" si="125"/>
        <v>2529.1830861942585</v>
      </c>
      <c r="L272" s="25">
        <f t="shared" si="120"/>
        <v>103354.16948263904</v>
      </c>
      <c r="M272" s="25">
        <f t="shared" si="121"/>
        <v>131517.52048210145</v>
      </c>
    </row>
    <row r="273" spans="1:13" ht="10.5">
      <c r="A273" s="1">
        <v>802</v>
      </c>
      <c r="B273" s="1" t="s">
        <v>47</v>
      </c>
      <c r="C273" s="1" t="s">
        <v>31</v>
      </c>
      <c r="D273" s="1">
        <v>2</v>
      </c>
      <c r="E273" s="2" t="s">
        <v>39</v>
      </c>
      <c r="F273" s="8">
        <v>699.7699941488413</v>
      </c>
      <c r="G273" s="8">
        <v>1612.7601553109976</v>
      </c>
      <c r="H273" s="22">
        <f t="shared" si="122"/>
        <v>0.00792623544854731</v>
      </c>
      <c r="I273" s="22">
        <f t="shared" si="123"/>
        <v>0.01825751476514894</v>
      </c>
      <c r="J273" s="23">
        <f t="shared" si="124"/>
        <v>721.9074558660326</v>
      </c>
      <c r="K273" s="23">
        <f t="shared" si="125"/>
        <v>1663.7803712329946</v>
      </c>
      <c r="L273" s="25">
        <f t="shared" si="120"/>
        <v>37539.18770503369</v>
      </c>
      <c r="M273" s="25">
        <f t="shared" si="121"/>
        <v>86516.57930411572</v>
      </c>
    </row>
    <row r="274" spans="1:13" ht="10.5">
      <c r="A274" s="1">
        <v>802</v>
      </c>
      <c r="B274" s="1" t="s">
        <v>47</v>
      </c>
      <c r="C274" s="1" t="s">
        <v>31</v>
      </c>
      <c r="D274" s="1">
        <v>2</v>
      </c>
      <c r="E274" s="2" t="s">
        <v>34</v>
      </c>
      <c r="F274" s="8">
        <v>214.40660146566537</v>
      </c>
      <c r="G274" s="8">
        <v>603.6308232820951</v>
      </c>
      <c r="H274" s="22">
        <f t="shared" si="122"/>
        <v>0.002428565413135222</v>
      </c>
      <c r="I274" s="22">
        <f t="shared" si="123"/>
        <v>0.006833501331539692</v>
      </c>
      <c r="J274" s="23">
        <f t="shared" si="124"/>
        <v>221.18942721061964</v>
      </c>
      <c r="K274" s="23">
        <f t="shared" si="125"/>
        <v>622.7268896374092</v>
      </c>
      <c r="L274" s="25">
        <f t="shared" si="120"/>
        <v>11501.850214952221</v>
      </c>
      <c r="M274" s="25">
        <f t="shared" si="121"/>
        <v>32381.798261145275</v>
      </c>
    </row>
    <row r="275" spans="1:13" ht="10.5">
      <c r="A275" s="1">
        <v>802</v>
      </c>
      <c r="B275" s="1" t="s">
        <v>47</v>
      </c>
      <c r="C275" s="1" t="s">
        <v>31</v>
      </c>
      <c r="D275" s="1">
        <v>2</v>
      </c>
      <c r="E275" s="2" t="s">
        <v>40</v>
      </c>
      <c r="F275" s="8">
        <v>0</v>
      </c>
      <c r="G275" s="8">
        <v>3361.679918729342</v>
      </c>
      <c r="H275" s="22">
        <f t="shared" si="122"/>
        <v>0</v>
      </c>
      <c r="I275" s="22">
        <f t="shared" si="123"/>
        <v>0.038056446614078324</v>
      </c>
      <c r="J275" s="23">
        <f t="shared" si="124"/>
        <v>0</v>
      </c>
      <c r="K275" s="23">
        <f t="shared" si="125"/>
        <v>3468.0278060760124</v>
      </c>
      <c r="L275" s="25">
        <f t="shared" si="120"/>
        <v>0</v>
      </c>
      <c r="M275" s="25">
        <f t="shared" si="121"/>
        <v>180337.44591595265</v>
      </c>
    </row>
    <row r="276" spans="1:7" s="15" customFormat="1" ht="10.5">
      <c r="A276" s="12"/>
      <c r="B276" s="12"/>
      <c r="C276" s="12"/>
      <c r="D276" s="12"/>
      <c r="E276" s="13"/>
      <c r="F276" s="16">
        <f>SUM(F268:F275)</f>
        <v>10016.129337677588</v>
      </c>
      <c r="G276" s="16">
        <f>SUM(G268:G275)</f>
        <v>10081.497016429901</v>
      </c>
    </row>
    <row r="277" spans="1:7" s="15" customFormat="1" ht="10.5">
      <c r="A277" s="12"/>
      <c r="B277" s="12"/>
      <c r="C277" s="12"/>
      <c r="D277" s="12"/>
      <c r="E277" s="13"/>
      <c r="F277" s="14"/>
      <c r="G277" s="14"/>
    </row>
    <row r="278" spans="1:7" s="15" customFormat="1" ht="10.5">
      <c r="A278" s="12"/>
      <c r="B278" s="12"/>
      <c r="C278" s="12"/>
      <c r="D278" s="12"/>
      <c r="E278" s="13"/>
      <c r="F278" s="14"/>
      <c r="G278" s="14"/>
    </row>
    <row r="279" spans="1:13" ht="10.5">
      <c r="A279" s="1">
        <v>802</v>
      </c>
      <c r="B279" s="1" t="s">
        <v>47</v>
      </c>
      <c r="C279" s="1" t="s">
        <v>31</v>
      </c>
      <c r="D279" s="1">
        <v>4</v>
      </c>
      <c r="E279" s="2" t="s">
        <v>40</v>
      </c>
      <c r="F279" s="8">
        <v>2996.4878457876353</v>
      </c>
      <c r="G279" s="8">
        <v>0</v>
      </c>
      <c r="H279" s="22">
        <f aca="true" t="shared" si="126" ref="H279:H286">F279/F$288</f>
        <v>0.03394096400676949</v>
      </c>
      <c r="I279" s="22">
        <f aca="true" t="shared" si="127" ref="I279:I286">G279/G$288</f>
        <v>0</v>
      </c>
      <c r="J279" s="23">
        <f aca="true" t="shared" si="128" ref="J279:J286">H279*J$288</f>
        <v>3091.282757725576</v>
      </c>
      <c r="K279" s="23">
        <f aca="true" t="shared" si="129" ref="K279:K286">I279*K$288</f>
        <v>0</v>
      </c>
      <c r="L279" s="25">
        <f aca="true" t="shared" si="130" ref="L279:L286">J279*O$3</f>
        <v>160746.70340172996</v>
      </c>
      <c r="M279" s="25">
        <f aca="true" t="shared" si="131" ref="M279:M286">K279*O$3</f>
        <v>0</v>
      </c>
    </row>
    <row r="280" spans="1:13" ht="10.5">
      <c r="A280" s="1">
        <v>802</v>
      </c>
      <c r="B280" s="1" t="s">
        <v>47</v>
      </c>
      <c r="C280" s="1" t="s">
        <v>31</v>
      </c>
      <c r="D280" s="1">
        <v>4</v>
      </c>
      <c r="E280" s="2" t="s">
        <v>34</v>
      </c>
      <c r="F280" s="8">
        <v>649.7932231609637</v>
      </c>
      <c r="G280" s="8">
        <v>135.95687198638916</v>
      </c>
      <c r="H280" s="22">
        <f t="shared" si="126"/>
        <v>0.007360152796932801</v>
      </c>
      <c r="I280" s="22">
        <f t="shared" si="127"/>
        <v>0.00153912197640839</v>
      </c>
      <c r="J280" s="23">
        <f t="shared" si="128"/>
        <v>670.3496527336735</v>
      </c>
      <c r="K280" s="23">
        <f t="shared" si="129"/>
        <v>140.2579138629398</v>
      </c>
      <c r="L280" s="25">
        <f t="shared" si="130"/>
        <v>34858.18194215102</v>
      </c>
      <c r="M280" s="25">
        <f t="shared" si="131"/>
        <v>7293.41152087287</v>
      </c>
    </row>
    <row r="281" spans="1:13" ht="10.5">
      <c r="A281" s="1">
        <v>802</v>
      </c>
      <c r="B281" s="1" t="s">
        <v>47</v>
      </c>
      <c r="C281" s="1" t="s">
        <v>31</v>
      </c>
      <c r="D281" s="1">
        <v>4</v>
      </c>
      <c r="E281" s="2" t="s">
        <v>39</v>
      </c>
      <c r="F281" s="8">
        <v>1896.4002453730657</v>
      </c>
      <c r="G281" s="8">
        <v>427.02731359921967</v>
      </c>
      <c r="H281" s="22">
        <f t="shared" si="126"/>
        <v>0.021480364941616294</v>
      </c>
      <c r="I281" s="22">
        <f t="shared" si="127"/>
        <v>0.004834232453899015</v>
      </c>
      <c r="J281" s="23">
        <f t="shared" si="128"/>
        <v>1956.3935119941675</v>
      </c>
      <c r="K281" s="23">
        <f t="shared" si="129"/>
        <v>440.5364678728266</v>
      </c>
      <c r="L281" s="25">
        <f t="shared" si="130"/>
        <v>101732.46262369672</v>
      </c>
      <c r="M281" s="25">
        <f t="shared" si="131"/>
        <v>22907.896329386986</v>
      </c>
    </row>
    <row r="282" spans="1:13" ht="10.5">
      <c r="A282" s="1">
        <v>802</v>
      </c>
      <c r="B282" s="1" t="s">
        <v>47</v>
      </c>
      <c r="C282" s="1" t="s">
        <v>31</v>
      </c>
      <c r="D282" s="1">
        <v>4</v>
      </c>
      <c r="E282" s="2" t="s">
        <v>10</v>
      </c>
      <c r="F282" s="8">
        <v>2025.2787334735576</v>
      </c>
      <c r="G282" s="8">
        <v>1764.3117347130408</v>
      </c>
      <c r="H282" s="22">
        <f t="shared" si="126"/>
        <v>0.022940160659464727</v>
      </c>
      <c r="I282" s="22">
        <f t="shared" si="127"/>
        <v>0.01997317917408325</v>
      </c>
      <c r="J282" s="23">
        <f t="shared" si="128"/>
        <v>2089.3491148900207</v>
      </c>
      <c r="K282" s="23">
        <f t="shared" si="129"/>
        <v>1820.1263363835628</v>
      </c>
      <c r="L282" s="25">
        <f t="shared" si="130"/>
        <v>108646.15397428107</v>
      </c>
      <c r="M282" s="25">
        <f t="shared" si="131"/>
        <v>94646.56949194527</v>
      </c>
    </row>
    <row r="283" spans="1:13" ht="10.5">
      <c r="A283" s="1">
        <v>802</v>
      </c>
      <c r="B283" s="1" t="s">
        <v>47</v>
      </c>
      <c r="C283" s="1" t="s">
        <v>31</v>
      </c>
      <c r="D283" s="1">
        <v>4</v>
      </c>
      <c r="E283" s="2" t="s">
        <v>45</v>
      </c>
      <c r="F283" s="8">
        <v>609.4045151930588</v>
      </c>
      <c r="G283" s="8">
        <v>1932.36076266949</v>
      </c>
      <c r="H283" s="22">
        <f t="shared" si="126"/>
        <v>0.0069026733229727594</v>
      </c>
      <c r="I283" s="22">
        <f t="shared" si="127"/>
        <v>0.02187560564405773</v>
      </c>
      <c r="J283" s="23">
        <f t="shared" si="128"/>
        <v>628.6832342552831</v>
      </c>
      <c r="K283" s="23">
        <f t="shared" si="129"/>
        <v>1993.491652483407</v>
      </c>
      <c r="L283" s="25">
        <f t="shared" si="130"/>
        <v>32691.52818127472</v>
      </c>
      <c r="M283" s="25">
        <f t="shared" si="131"/>
        <v>103661.56592913717</v>
      </c>
    </row>
    <row r="284" spans="1:13" ht="10.5">
      <c r="A284" s="1">
        <v>802</v>
      </c>
      <c r="B284" s="1" t="s">
        <v>47</v>
      </c>
      <c r="C284" s="1" t="s">
        <v>31</v>
      </c>
      <c r="D284" s="1">
        <v>4</v>
      </c>
      <c r="E284" s="2" t="s">
        <v>46</v>
      </c>
      <c r="F284" s="8">
        <v>1047.8265392596904</v>
      </c>
      <c r="G284" s="8">
        <v>1134.8164118253267</v>
      </c>
      <c r="H284" s="22">
        <f t="shared" si="126"/>
        <v>0.011868642452311643</v>
      </c>
      <c r="I284" s="22">
        <f t="shared" si="127"/>
        <v>0.012846874550071517</v>
      </c>
      <c r="J284" s="23">
        <f>H284*J$288</f>
        <v>1080.9748881358564</v>
      </c>
      <c r="K284" s="23">
        <f t="shared" si="129"/>
        <v>1170.716714900454</v>
      </c>
      <c r="L284" s="25">
        <f t="shared" si="130"/>
        <v>56210.69418306454</v>
      </c>
      <c r="M284" s="25">
        <f t="shared" si="131"/>
        <v>60877.26917482361</v>
      </c>
    </row>
    <row r="285" spans="1:13" ht="10.5">
      <c r="A285" s="1">
        <v>802</v>
      </c>
      <c r="B285" s="1" t="s">
        <v>47</v>
      </c>
      <c r="C285" s="1" t="s">
        <v>31</v>
      </c>
      <c r="D285" s="1">
        <v>4</v>
      </c>
      <c r="E285" s="2" t="s">
        <v>48</v>
      </c>
      <c r="F285" s="8">
        <v>212.6402043562669</v>
      </c>
      <c r="G285" s="8">
        <v>1405.2146679804875</v>
      </c>
      <c r="H285" s="22">
        <f t="shared" si="126"/>
        <v>0.0024085575827026587</v>
      </c>
      <c r="I285" s="22">
        <f t="shared" si="127"/>
        <v>0.015907962175510396</v>
      </c>
      <c r="J285" s="23">
        <f t="shared" si="128"/>
        <v>219.36714952801333</v>
      </c>
      <c r="K285" s="23">
        <f t="shared" si="129"/>
        <v>1449.6691118362742</v>
      </c>
      <c r="L285" s="25">
        <f t="shared" si="130"/>
        <v>11407.091775456693</v>
      </c>
      <c r="M285" s="25">
        <f t="shared" si="131"/>
        <v>75382.79381548625</v>
      </c>
    </row>
    <row r="286" spans="1:13" ht="10.5">
      <c r="A286" s="1">
        <v>802</v>
      </c>
      <c r="B286" s="1" t="s">
        <v>47</v>
      </c>
      <c r="C286" s="1" t="s">
        <v>31</v>
      </c>
      <c r="D286" s="1">
        <v>4</v>
      </c>
      <c r="E286" s="2" t="s">
        <v>49</v>
      </c>
      <c r="F286" s="8">
        <v>0</v>
      </c>
      <c r="G286" s="8">
        <v>2629.7801490196816</v>
      </c>
      <c r="H286" s="22">
        <f t="shared" si="126"/>
        <v>0</v>
      </c>
      <c r="I286" s="22">
        <f t="shared" si="127"/>
        <v>0.02977085572315851</v>
      </c>
      <c r="J286" s="23">
        <f t="shared" si="128"/>
        <v>0</v>
      </c>
      <c r="K286" s="23">
        <f t="shared" si="129"/>
        <v>2712.9741382737707</v>
      </c>
      <c r="L286" s="25">
        <f t="shared" si="130"/>
        <v>0</v>
      </c>
      <c r="M286" s="25">
        <f t="shared" si="131"/>
        <v>141074.65519023608</v>
      </c>
    </row>
    <row r="287" spans="1:7" s="15" customFormat="1" ht="10.5">
      <c r="A287" s="12"/>
      <c r="B287" s="12"/>
      <c r="C287" s="12"/>
      <c r="D287" s="12"/>
      <c r="E287" s="13"/>
      <c r="F287" s="16">
        <f>SUM(F279:F286)</f>
        <v>9437.83130660424</v>
      </c>
      <c r="G287" s="16">
        <f>SUM(G279:G286)</f>
        <v>9429.467911793636</v>
      </c>
    </row>
    <row r="288" spans="1:11" s="15" customFormat="1" ht="10.5">
      <c r="A288" s="12"/>
      <c r="B288" s="12"/>
      <c r="C288" s="12"/>
      <c r="D288" s="12"/>
      <c r="E288" s="13"/>
      <c r="F288" s="17">
        <f>F192+F209+F276+F287</f>
        <v>88285.28986949188</v>
      </c>
      <c r="G288" s="17">
        <f>G192+G209+G276+G287</f>
        <v>88334.0463396219</v>
      </c>
      <c r="J288" s="20">
        <v>91078.22503535912</v>
      </c>
      <c r="K288" s="17">
        <f>G288/F288*J288</f>
        <v>91128.52393300102</v>
      </c>
    </row>
    <row r="289" spans="1:7" s="15" customFormat="1" ht="10.5">
      <c r="A289" s="12"/>
      <c r="B289" s="12"/>
      <c r="C289" s="12"/>
      <c r="D289" s="12"/>
      <c r="E289" s="13"/>
      <c r="F289" s="14"/>
      <c r="G289" s="14"/>
    </row>
    <row r="290" spans="1:13" ht="10.5">
      <c r="A290" s="1">
        <v>802</v>
      </c>
      <c r="B290" s="1" t="s">
        <v>47</v>
      </c>
      <c r="C290" s="1" t="s">
        <v>32</v>
      </c>
      <c r="D290" s="1">
        <v>2</v>
      </c>
      <c r="E290" s="2" t="s">
        <v>49</v>
      </c>
      <c r="F290" s="8">
        <v>2195.2050706249174</v>
      </c>
      <c r="G290" s="8">
        <v>0</v>
      </c>
      <c r="H290" s="22">
        <f>F290/F$310</f>
        <v>0.029213380667267988</v>
      </c>
      <c r="I290" s="22">
        <f>G290/G$310</f>
        <v>0</v>
      </c>
      <c r="J290" s="23">
        <f>H290*J$310</f>
        <v>2232.5387970757743</v>
      </c>
      <c r="K290" s="23">
        <f>I290*K$310</f>
        <v>0</v>
      </c>
      <c r="L290" s="25">
        <f aca="true" t="shared" si="132" ref="L290:L297">J290*P$3</f>
        <v>131719.7890274707</v>
      </c>
      <c r="M290" s="25">
        <f aca="true" t="shared" si="133" ref="M290:M297">K290*P$3</f>
        <v>0</v>
      </c>
    </row>
    <row r="291" spans="1:13" ht="10.5">
      <c r="A291" s="1">
        <v>802</v>
      </c>
      <c r="B291" s="1" t="s">
        <v>47</v>
      </c>
      <c r="C291" s="1" t="s">
        <v>32</v>
      </c>
      <c r="D291" s="1">
        <v>2</v>
      </c>
      <c r="E291" s="2" t="s">
        <v>48</v>
      </c>
      <c r="F291" s="8">
        <v>1051.784209170584</v>
      </c>
      <c r="G291" s="8">
        <v>94.20768039509402</v>
      </c>
      <c r="H291" s="22">
        <f aca="true" t="shared" si="134" ref="H291:H297">F291/F$310</f>
        <v>0.013996948573726988</v>
      </c>
      <c r="I291" s="22">
        <f aca="true" t="shared" si="135" ref="I291:I297">G291/G$310</f>
        <v>0.0012587814557495408</v>
      </c>
      <c r="J291" s="23">
        <f aca="true" t="shared" si="136" ref="J291:J297">H291*J$310</f>
        <v>1069.6718427570565</v>
      </c>
      <c r="K291" s="23">
        <f aca="true" t="shared" si="137" ref="K291:K297">I291*K$310</f>
        <v>95.80986500030676</v>
      </c>
      <c r="L291" s="25">
        <f t="shared" si="132"/>
        <v>63110.638722666336</v>
      </c>
      <c r="M291" s="25">
        <f t="shared" si="133"/>
        <v>5652.782035018099</v>
      </c>
    </row>
    <row r="292" spans="1:13" ht="10.5">
      <c r="A292" s="1">
        <v>802</v>
      </c>
      <c r="B292" s="1" t="s">
        <v>47</v>
      </c>
      <c r="C292" s="1" t="s">
        <v>32</v>
      </c>
      <c r="D292" s="1">
        <v>2</v>
      </c>
      <c r="E292" s="2" t="s">
        <v>46</v>
      </c>
      <c r="F292" s="8">
        <v>977.4021096956932</v>
      </c>
      <c r="G292" s="8">
        <v>1117.9476848537638</v>
      </c>
      <c r="H292" s="22">
        <f t="shared" si="134"/>
        <v>0.013007085432525333</v>
      </c>
      <c r="I292" s="22">
        <f t="shared" si="135"/>
        <v>0.014937761000910219</v>
      </c>
      <c r="J292" s="23">
        <f t="shared" si="136"/>
        <v>994.0247311920446</v>
      </c>
      <c r="K292" s="23">
        <f t="shared" si="137"/>
        <v>1136.9605568679567</v>
      </c>
      <c r="L292" s="25">
        <f t="shared" si="132"/>
        <v>58647.459140330626</v>
      </c>
      <c r="M292" s="25">
        <f t="shared" si="133"/>
        <v>67080.67285520944</v>
      </c>
    </row>
    <row r="293" spans="1:13" ht="10.5">
      <c r="A293" s="1">
        <v>802</v>
      </c>
      <c r="B293" s="1" t="s">
        <v>47</v>
      </c>
      <c r="C293" s="1" t="s">
        <v>32</v>
      </c>
      <c r="D293" s="1">
        <v>2</v>
      </c>
      <c r="E293" s="2" t="s">
        <v>45</v>
      </c>
      <c r="F293" s="8">
        <v>1920.8482686705509</v>
      </c>
      <c r="G293" s="8">
        <v>464.8055603544591</v>
      </c>
      <c r="H293" s="22">
        <f t="shared" si="134"/>
        <v>0.025562291390280517</v>
      </c>
      <c r="I293" s="22">
        <f t="shared" si="135"/>
        <v>0.0062106254760725035</v>
      </c>
      <c r="J293" s="23">
        <f t="shared" si="136"/>
        <v>1953.516024761208</v>
      </c>
      <c r="K293" s="23">
        <f t="shared" si="137"/>
        <v>472.7104818013518</v>
      </c>
      <c r="L293" s="25">
        <f t="shared" si="132"/>
        <v>115257.44546091127</v>
      </c>
      <c r="M293" s="25">
        <f t="shared" si="133"/>
        <v>27889.918426279757</v>
      </c>
    </row>
    <row r="294" spans="1:13" ht="10.5">
      <c r="A294" s="1">
        <v>802</v>
      </c>
      <c r="B294" s="1" t="s">
        <v>47</v>
      </c>
      <c r="C294" s="1" t="s">
        <v>32</v>
      </c>
      <c r="D294" s="1">
        <v>2</v>
      </c>
      <c r="E294" s="2" t="s">
        <v>10</v>
      </c>
      <c r="F294" s="8">
        <v>1370.1125043448756</v>
      </c>
      <c r="G294" s="8">
        <v>1863.31822799424</v>
      </c>
      <c r="H294" s="22">
        <f t="shared" si="134"/>
        <v>0.01823320230169497</v>
      </c>
      <c r="I294" s="22">
        <f t="shared" si="135"/>
        <v>0.024897231539111216</v>
      </c>
      <c r="J294" s="23">
        <f t="shared" si="136"/>
        <v>1393.4139289491602</v>
      </c>
      <c r="K294" s="23">
        <f t="shared" si="137"/>
        <v>1895.0075739900694</v>
      </c>
      <c r="L294" s="25">
        <f t="shared" si="132"/>
        <v>82211.42180800045</v>
      </c>
      <c r="M294" s="25">
        <f t="shared" si="133"/>
        <v>111805.4468654141</v>
      </c>
    </row>
    <row r="295" spans="1:13" ht="10.5">
      <c r="A295" s="1">
        <v>802</v>
      </c>
      <c r="B295" s="1" t="s">
        <v>47</v>
      </c>
      <c r="C295" s="1" t="s">
        <v>32</v>
      </c>
      <c r="D295" s="1">
        <v>2</v>
      </c>
      <c r="E295" s="2" t="s">
        <v>39</v>
      </c>
      <c r="F295" s="8">
        <v>451.54956856420483</v>
      </c>
      <c r="G295" s="8">
        <v>1359.606516692598</v>
      </c>
      <c r="H295" s="22">
        <f t="shared" si="134"/>
        <v>0.006009137648744374</v>
      </c>
      <c r="I295" s="22">
        <f t="shared" si="135"/>
        <v>0.018166750981993145</v>
      </c>
      <c r="J295" s="23">
        <f t="shared" si="136"/>
        <v>459.22904612070454</v>
      </c>
      <c r="K295" s="23">
        <f t="shared" si="137"/>
        <v>1382.7292665687878</v>
      </c>
      <c r="L295" s="25">
        <f t="shared" si="132"/>
        <v>27094.513721121566</v>
      </c>
      <c r="M295" s="25">
        <f t="shared" si="133"/>
        <v>81581.02672755848</v>
      </c>
    </row>
    <row r="296" spans="1:13" ht="10.5">
      <c r="A296" s="1">
        <v>802</v>
      </c>
      <c r="B296" s="1" t="s">
        <v>47</v>
      </c>
      <c r="C296" s="1" t="s">
        <v>32</v>
      </c>
      <c r="D296" s="1">
        <v>2</v>
      </c>
      <c r="E296" s="2" t="s">
        <v>34</v>
      </c>
      <c r="F296" s="8">
        <v>151.26515243013026</v>
      </c>
      <c r="G296" s="8">
        <v>522.9977634235964</v>
      </c>
      <c r="H296" s="22">
        <f t="shared" si="134"/>
        <v>0.002013008506023425</v>
      </c>
      <c r="I296" s="22">
        <f t="shared" si="135"/>
        <v>0.006988176369857765</v>
      </c>
      <c r="J296" s="23">
        <f>H296*J$310</f>
        <v>153.83771018245267</v>
      </c>
      <c r="K296" s="23">
        <f t="shared" si="137"/>
        <v>531.892356323069</v>
      </c>
      <c r="L296" s="25">
        <f t="shared" si="132"/>
        <v>9076.424900764707</v>
      </c>
      <c r="M296" s="25">
        <f t="shared" si="133"/>
        <v>31381.64902306107</v>
      </c>
    </row>
    <row r="297" spans="1:13" ht="10.5">
      <c r="A297" s="1">
        <v>802</v>
      </c>
      <c r="B297" s="1" t="s">
        <v>47</v>
      </c>
      <c r="C297" s="1" t="s">
        <v>32</v>
      </c>
      <c r="D297" s="1">
        <v>2</v>
      </c>
      <c r="E297" s="2" t="s">
        <v>40</v>
      </c>
      <c r="F297" s="8">
        <v>0</v>
      </c>
      <c r="G297" s="8">
        <v>2674.2393602274233</v>
      </c>
      <c r="H297" s="22">
        <f t="shared" si="134"/>
        <v>0</v>
      </c>
      <c r="I297" s="22">
        <f t="shared" si="135"/>
        <v>0.03573257404037622</v>
      </c>
      <c r="J297" s="23">
        <f t="shared" si="136"/>
        <v>0</v>
      </c>
      <c r="K297" s="23">
        <f t="shared" si="137"/>
        <v>2719.719995305595</v>
      </c>
      <c r="L297" s="25">
        <f t="shared" si="132"/>
        <v>0</v>
      </c>
      <c r="M297" s="25">
        <f t="shared" si="133"/>
        <v>160463.47972303012</v>
      </c>
    </row>
    <row r="298" spans="1:7" s="15" customFormat="1" ht="10.5">
      <c r="A298" s="12"/>
      <c r="B298" s="12"/>
      <c r="C298" s="12"/>
      <c r="D298" s="12"/>
      <c r="E298" s="13"/>
      <c r="F298" s="16">
        <f>SUM(F290:F297)</f>
        <v>8118.166883500956</v>
      </c>
      <c r="G298" s="16">
        <f>SUM(G290:G297)</f>
        <v>8097.122793941175</v>
      </c>
    </row>
    <row r="299" spans="1:7" s="15" customFormat="1" ht="10.5">
      <c r="A299" s="12"/>
      <c r="B299" s="12"/>
      <c r="C299" s="12"/>
      <c r="D299" s="12"/>
      <c r="E299" s="13"/>
      <c r="F299" s="14"/>
      <c r="G299" s="14"/>
    </row>
    <row r="300" spans="1:7" s="15" customFormat="1" ht="10.5">
      <c r="A300" s="12"/>
      <c r="B300" s="12"/>
      <c r="C300" s="12"/>
      <c r="D300" s="12"/>
      <c r="E300" s="13"/>
      <c r="F300" s="14"/>
      <c r="G300" s="14"/>
    </row>
    <row r="301" spans="1:13" ht="10.5">
      <c r="A301" s="1">
        <v>802</v>
      </c>
      <c r="B301" s="1" t="s">
        <v>47</v>
      </c>
      <c r="C301" s="1" t="s">
        <v>32</v>
      </c>
      <c r="D301" s="1">
        <v>4</v>
      </c>
      <c r="E301" s="2" t="s">
        <v>40</v>
      </c>
      <c r="F301" s="8">
        <v>2635.061577231197</v>
      </c>
      <c r="G301" s="8">
        <v>0</v>
      </c>
      <c r="H301" s="22">
        <f aca="true" t="shared" si="138" ref="H301:H308">F301/F$310</f>
        <v>0.03506690922294227</v>
      </c>
      <c r="I301" s="22">
        <f aca="true" t="shared" si="139" ref="I301:I308">G301/G$310</f>
        <v>0</v>
      </c>
      <c r="J301" s="23">
        <f>H301*J$310</f>
        <v>2679.8759180059783</v>
      </c>
      <c r="K301" s="23">
        <f aca="true" t="shared" si="140" ref="K301:K308">I301*K$310</f>
        <v>0</v>
      </c>
      <c r="L301" s="25">
        <f aca="true" t="shared" si="141" ref="L301:L308">J301*P$3</f>
        <v>158112.67916235272</v>
      </c>
      <c r="M301" s="25">
        <f aca="true" t="shared" si="142" ref="M301:M308">K301*P$3</f>
        <v>0</v>
      </c>
    </row>
    <row r="302" spans="1:13" ht="10.5">
      <c r="A302" s="1">
        <v>802</v>
      </c>
      <c r="B302" s="1" t="s">
        <v>47</v>
      </c>
      <c r="C302" s="1" t="s">
        <v>32</v>
      </c>
      <c r="D302" s="1">
        <v>4</v>
      </c>
      <c r="E302" s="2" t="s">
        <v>34</v>
      </c>
      <c r="F302" s="8">
        <v>529.1817328242932</v>
      </c>
      <c r="G302" s="8">
        <v>137.98055894496076</v>
      </c>
      <c r="H302" s="22">
        <f t="shared" si="138"/>
        <v>0.007042252047440724</v>
      </c>
      <c r="I302" s="22">
        <f t="shared" si="139"/>
        <v>0.0018436646367414222</v>
      </c>
      <c r="J302" s="23">
        <f aca="true" t="shared" si="143" ref="J302:J308">H302*J$310</f>
        <v>538.1814961358951</v>
      </c>
      <c r="K302" s="23">
        <f t="shared" si="140"/>
        <v>140.32718637950884</v>
      </c>
      <c r="L302" s="25">
        <f t="shared" si="141"/>
        <v>31752.708272017815</v>
      </c>
      <c r="M302" s="25">
        <f t="shared" si="142"/>
        <v>8279.303996391021</v>
      </c>
    </row>
    <row r="303" spans="1:13" ht="10.5">
      <c r="A303" s="1">
        <v>802</v>
      </c>
      <c r="B303" s="1" t="s">
        <v>47</v>
      </c>
      <c r="C303" s="1" t="s">
        <v>32</v>
      </c>
      <c r="D303" s="1">
        <v>4</v>
      </c>
      <c r="E303" s="2" t="s">
        <v>39</v>
      </c>
      <c r="F303" s="8">
        <v>1526.842797230866</v>
      </c>
      <c r="G303" s="8">
        <v>372.7624411502127</v>
      </c>
      <c r="H303" s="22">
        <f t="shared" si="138"/>
        <v>0.020318939880128783</v>
      </c>
      <c r="I303" s="22">
        <f t="shared" si="139"/>
        <v>0.004980766391359455</v>
      </c>
      <c r="J303" s="23">
        <f t="shared" si="143"/>
        <v>1552.8097249170573</v>
      </c>
      <c r="K303" s="23">
        <f t="shared" si="140"/>
        <v>379.10199055964165</v>
      </c>
      <c r="L303" s="25">
        <f t="shared" si="141"/>
        <v>91615.77377010639</v>
      </c>
      <c r="M303" s="25">
        <f t="shared" si="142"/>
        <v>22367.017443018856</v>
      </c>
    </row>
    <row r="304" spans="1:13" ht="10.5">
      <c r="A304" s="1">
        <v>802</v>
      </c>
      <c r="B304" s="1" t="s">
        <v>47</v>
      </c>
      <c r="C304" s="1" t="s">
        <v>32</v>
      </c>
      <c r="D304" s="1">
        <v>4</v>
      </c>
      <c r="E304" s="2" t="s">
        <v>10</v>
      </c>
      <c r="F304" s="8">
        <v>1878.1339463056145</v>
      </c>
      <c r="G304" s="8">
        <v>1418.982040663897</v>
      </c>
      <c r="H304" s="22">
        <f t="shared" si="138"/>
        <v>0.024993857135144588</v>
      </c>
      <c r="I304" s="22">
        <f t="shared" si="139"/>
        <v>0.018960113138741203</v>
      </c>
      <c r="J304" s="23">
        <f t="shared" si="143"/>
        <v>1910.0752623711248</v>
      </c>
      <c r="K304" s="23">
        <f t="shared" si="140"/>
        <v>1443.1145866632296</v>
      </c>
      <c r="L304" s="25">
        <f t="shared" si="141"/>
        <v>112694.44047989637</v>
      </c>
      <c r="M304" s="25">
        <f t="shared" si="142"/>
        <v>85143.76061313055</v>
      </c>
    </row>
    <row r="305" spans="1:13" ht="10.5">
      <c r="A305" s="1">
        <v>802</v>
      </c>
      <c r="B305" s="1" t="s">
        <v>47</v>
      </c>
      <c r="C305" s="1" t="s">
        <v>32</v>
      </c>
      <c r="D305" s="1">
        <v>4</v>
      </c>
      <c r="E305" s="2" t="s">
        <v>45</v>
      </c>
      <c r="F305" s="8">
        <v>644.0977966825841</v>
      </c>
      <c r="G305" s="8">
        <v>1571.4816392801577</v>
      </c>
      <c r="H305" s="22">
        <f t="shared" si="138"/>
        <v>0.008571533645410362</v>
      </c>
      <c r="I305" s="22">
        <f t="shared" si="139"/>
        <v>0.020997777859306746</v>
      </c>
      <c r="J305" s="23">
        <f t="shared" si="143"/>
        <v>655.0519308865934</v>
      </c>
      <c r="K305" s="23">
        <f t="shared" si="140"/>
        <v>1598.2077371871417</v>
      </c>
      <c r="L305" s="25">
        <f t="shared" si="141"/>
        <v>38648.06392230901</v>
      </c>
      <c r="M305" s="25">
        <f t="shared" si="142"/>
        <v>94294.25649404136</v>
      </c>
    </row>
    <row r="306" spans="1:13" ht="10.5">
      <c r="A306" s="1">
        <v>802</v>
      </c>
      <c r="B306" s="1" t="s">
        <v>47</v>
      </c>
      <c r="C306" s="1" t="s">
        <v>32</v>
      </c>
      <c r="D306" s="1">
        <v>4</v>
      </c>
      <c r="E306" s="2" t="s">
        <v>46</v>
      </c>
      <c r="F306" s="8">
        <v>845.0257819224212</v>
      </c>
      <c r="G306" s="8">
        <v>1187.7115863864706</v>
      </c>
      <c r="H306" s="22">
        <f t="shared" si="138"/>
        <v>0.011245445890815112</v>
      </c>
      <c r="I306" s="22">
        <f t="shared" si="139"/>
        <v>0.015869930280121996</v>
      </c>
      <c r="J306" s="23">
        <f t="shared" si="143"/>
        <v>859.3970868216178</v>
      </c>
      <c r="K306" s="23">
        <f t="shared" si="140"/>
        <v>1207.9109290638464</v>
      </c>
      <c r="L306" s="25">
        <f t="shared" si="141"/>
        <v>50704.42812247545</v>
      </c>
      <c r="M306" s="25">
        <f t="shared" si="142"/>
        <v>71266.74481476693</v>
      </c>
    </row>
    <row r="307" spans="1:13" ht="10.5">
      <c r="A307" s="1">
        <v>802</v>
      </c>
      <c r="B307" s="1" t="s">
        <v>47</v>
      </c>
      <c r="C307" s="1" t="s">
        <v>32</v>
      </c>
      <c r="D307" s="1">
        <v>4</v>
      </c>
      <c r="E307" s="2" t="s">
        <v>48</v>
      </c>
      <c r="F307" s="8">
        <v>143.45221269736857</v>
      </c>
      <c r="G307" s="8">
        <v>1143.2352812168963</v>
      </c>
      <c r="H307" s="22">
        <f t="shared" si="138"/>
        <v>0.0019090353576384246</v>
      </c>
      <c r="I307" s="22">
        <f t="shared" si="139"/>
        <v>0.015275648073693388</v>
      </c>
      <c r="J307" s="23">
        <f>H307*J$310</f>
        <v>145.89189623276104</v>
      </c>
      <c r="K307" s="23">
        <f t="shared" si="140"/>
        <v>1162.6782179288498</v>
      </c>
      <c r="L307" s="25">
        <f t="shared" si="141"/>
        <v>8607.621877732901</v>
      </c>
      <c r="M307" s="25">
        <f t="shared" si="142"/>
        <v>68598.01485780213</v>
      </c>
    </row>
    <row r="308" spans="1:13" ht="10.5">
      <c r="A308" s="1">
        <v>802</v>
      </c>
      <c r="B308" s="1" t="s">
        <v>47</v>
      </c>
      <c r="C308" s="1" t="s">
        <v>32</v>
      </c>
      <c r="D308" s="1">
        <v>4</v>
      </c>
      <c r="E308" s="2" t="s">
        <v>49</v>
      </c>
      <c r="F308" s="8">
        <v>0</v>
      </c>
      <c r="G308" s="8">
        <v>2132.715992038533</v>
      </c>
      <c r="H308" s="22">
        <f t="shared" si="138"/>
        <v>0</v>
      </c>
      <c r="I308" s="22">
        <f t="shared" si="139"/>
        <v>0.028496862781247245</v>
      </c>
      <c r="J308" s="23">
        <f t="shared" si="143"/>
        <v>0</v>
      </c>
      <c r="K308" s="23">
        <f t="shared" si="140"/>
        <v>2168.986970321882</v>
      </c>
      <c r="L308" s="25">
        <f t="shared" si="141"/>
        <v>0</v>
      </c>
      <c r="M308" s="25">
        <f t="shared" si="142"/>
        <v>127970.23124899104</v>
      </c>
    </row>
    <row r="309" spans="1:7" s="15" customFormat="1" ht="10.5">
      <c r="A309" s="12"/>
      <c r="B309" s="12"/>
      <c r="C309" s="12"/>
      <c r="D309" s="12"/>
      <c r="E309" s="13"/>
      <c r="F309" s="16">
        <f>SUM(F301:F308)</f>
        <v>8201.795844894345</v>
      </c>
      <c r="G309" s="16">
        <f>SUM(G301:G308)</f>
        <v>7964.869539681128</v>
      </c>
    </row>
    <row r="310" spans="1:11" s="15" customFormat="1" ht="10.5">
      <c r="A310" s="12"/>
      <c r="B310" s="12"/>
      <c r="C310" s="12"/>
      <c r="D310" s="12"/>
      <c r="E310" s="13"/>
      <c r="F310" s="17">
        <f>F226+F243+F298+F309</f>
        <v>75143.82178590258</v>
      </c>
      <c r="G310" s="17">
        <f>G226+G243+G298+G309</f>
        <v>74840.37833954116</v>
      </c>
      <c r="J310" s="20">
        <v>76421.78844358171</v>
      </c>
      <c r="K310" s="17">
        <f>G310/F310*J310</f>
        <v>76113.18435197063</v>
      </c>
    </row>
    <row r="311" spans="1:7" s="15" customFormat="1" ht="10.5">
      <c r="A311" s="12"/>
      <c r="B311" s="12"/>
      <c r="C311" s="12"/>
      <c r="D311" s="12"/>
      <c r="E311" s="13"/>
      <c r="F311" s="14"/>
      <c r="G311" s="14"/>
    </row>
    <row r="312" spans="1:13" ht="10.5">
      <c r="A312" s="1">
        <v>803</v>
      </c>
      <c r="B312" s="1" t="s">
        <v>7</v>
      </c>
      <c r="C312" s="1" t="s">
        <v>8</v>
      </c>
      <c r="D312" s="1">
        <v>2</v>
      </c>
      <c r="E312" s="2" t="s">
        <v>60</v>
      </c>
      <c r="F312" s="8">
        <v>953.4438141467524</v>
      </c>
      <c r="G312" s="8">
        <v>0</v>
      </c>
      <c r="H312" s="18">
        <f>F312/F$344</f>
        <v>0.02582060653705877</v>
      </c>
      <c r="I312" s="18">
        <f>G312/G$344</f>
        <v>0</v>
      </c>
      <c r="J312" s="19">
        <f>H312*J$344</f>
        <v>987.6160121401465</v>
      </c>
      <c r="K312" s="19">
        <f>I312*K$344</f>
        <v>0</v>
      </c>
      <c r="L312" s="25">
        <f aca="true" t="shared" si="144" ref="L312:L325">J312*N$3</f>
        <v>251842.08309573735</v>
      </c>
      <c r="M312" s="25">
        <f aca="true" t="shared" si="145" ref="M312:M325">K312*N$3</f>
        <v>0</v>
      </c>
    </row>
    <row r="313" spans="1:13" ht="10.5">
      <c r="A313" s="1">
        <v>803</v>
      </c>
      <c r="B313" s="1" t="s">
        <v>7</v>
      </c>
      <c r="C313" s="1" t="s">
        <v>8</v>
      </c>
      <c r="D313" s="1">
        <v>2</v>
      </c>
      <c r="E313" s="2" t="s">
        <v>53</v>
      </c>
      <c r="F313" s="8">
        <v>528.9858283248602</v>
      </c>
      <c r="G313" s="8">
        <v>38.01450789208506</v>
      </c>
      <c r="H313" s="18">
        <f aca="true" t="shared" si="146" ref="H313:H325">F313/F$344</f>
        <v>0.014325684150648865</v>
      </c>
      <c r="I313" s="18">
        <f aca="true" t="shared" si="147" ref="I313:I325">G313/G$344</f>
        <v>0.001028475901634047</v>
      </c>
      <c r="J313" s="19">
        <f aca="true" t="shared" si="148" ref="J313:J325">H313*J$344</f>
        <v>547.9451085603648</v>
      </c>
      <c r="K313" s="19">
        <f aca="true" t="shared" si="149" ref="K313:K325">I313*K$344</f>
        <v>39.376978622961104</v>
      </c>
      <c r="L313" s="25">
        <f t="shared" si="144"/>
        <v>139726.00268289304</v>
      </c>
      <c r="M313" s="25">
        <f t="shared" si="145"/>
        <v>10041.129548855082</v>
      </c>
    </row>
    <row r="314" spans="1:13" ht="10.5">
      <c r="A314" s="1">
        <v>803</v>
      </c>
      <c r="B314" s="1" t="s">
        <v>7</v>
      </c>
      <c r="C314" s="1" t="s">
        <v>8</v>
      </c>
      <c r="D314" s="1">
        <v>2</v>
      </c>
      <c r="E314" s="2" t="s">
        <v>54</v>
      </c>
      <c r="F314" s="8">
        <v>812.4112887513404</v>
      </c>
      <c r="G314" s="8">
        <v>57.98817002539541</v>
      </c>
      <c r="H314" s="18">
        <f t="shared" si="146"/>
        <v>0.022001246347049523</v>
      </c>
      <c r="I314" s="18">
        <f t="shared" si="147"/>
        <v>0.001568859857933197</v>
      </c>
      <c r="J314" s="19">
        <f t="shared" si="148"/>
        <v>841.5287668862463</v>
      </c>
      <c r="K314" s="19">
        <f t="shared" si="149"/>
        <v>60.066512973328585</v>
      </c>
      <c r="L314" s="25">
        <f t="shared" si="144"/>
        <v>214589.83555599282</v>
      </c>
      <c r="M314" s="25">
        <f t="shared" si="145"/>
        <v>15316.96080819879</v>
      </c>
    </row>
    <row r="315" spans="1:13" ht="10.5">
      <c r="A315" s="1">
        <v>803</v>
      </c>
      <c r="B315" s="1" t="s">
        <v>7</v>
      </c>
      <c r="C315" s="1" t="s">
        <v>8</v>
      </c>
      <c r="D315" s="1">
        <v>2</v>
      </c>
      <c r="E315" s="2" t="s">
        <v>61</v>
      </c>
      <c r="F315" s="8">
        <v>1048.2234284045649</v>
      </c>
      <c r="G315" s="8">
        <v>58.690820372338386</v>
      </c>
      <c r="H315" s="18">
        <f t="shared" si="146"/>
        <v>0.02838737249764688</v>
      </c>
      <c r="I315" s="18">
        <f t="shared" si="147"/>
        <v>0.0015878699409035495</v>
      </c>
      <c r="J315" s="19">
        <f t="shared" si="148"/>
        <v>1085.7926044852875</v>
      </c>
      <c r="K315" s="19">
        <f t="shared" si="149"/>
        <v>60.794346877414206</v>
      </c>
      <c r="L315" s="25">
        <f t="shared" si="144"/>
        <v>276877.1141437483</v>
      </c>
      <c r="M315" s="25">
        <f t="shared" si="145"/>
        <v>15502.558453740623</v>
      </c>
    </row>
    <row r="316" spans="1:13" ht="10.5">
      <c r="A316" s="1">
        <v>803</v>
      </c>
      <c r="B316" s="1" t="s">
        <v>7</v>
      </c>
      <c r="C316" s="1" t="s">
        <v>8</v>
      </c>
      <c r="D316" s="1">
        <v>2</v>
      </c>
      <c r="E316" s="2" t="s">
        <v>51</v>
      </c>
      <c r="F316" s="8">
        <v>3045.1010229970893</v>
      </c>
      <c r="G316" s="8">
        <v>246.45797292671952</v>
      </c>
      <c r="H316" s="18">
        <f t="shared" si="146"/>
        <v>0.08246564109366696</v>
      </c>
      <c r="I316" s="18">
        <f t="shared" si="147"/>
        <v>0.006667877607156485</v>
      </c>
      <c r="J316" s="19">
        <f t="shared" si="148"/>
        <v>3154.2399082924603</v>
      </c>
      <c r="K316" s="19">
        <f t="shared" si="149"/>
        <v>255.29122615353853</v>
      </c>
      <c r="L316" s="25">
        <f t="shared" si="144"/>
        <v>804331.1766145774</v>
      </c>
      <c r="M316" s="25">
        <f t="shared" si="145"/>
        <v>65099.262669152326</v>
      </c>
    </row>
    <row r="317" spans="1:13" ht="10.5">
      <c r="A317" s="1">
        <v>803</v>
      </c>
      <c r="B317" s="1" t="s">
        <v>7</v>
      </c>
      <c r="C317" s="1" t="s">
        <v>8</v>
      </c>
      <c r="D317" s="1">
        <v>2</v>
      </c>
      <c r="E317" s="2" t="s">
        <v>56</v>
      </c>
      <c r="F317" s="8">
        <v>1926.711008348652</v>
      </c>
      <c r="G317" s="8">
        <v>596.7455859315162</v>
      </c>
      <c r="H317" s="18">
        <f t="shared" si="146"/>
        <v>0.052178058233783915</v>
      </c>
      <c r="I317" s="18">
        <f t="shared" si="147"/>
        <v>0.016144848074301638</v>
      </c>
      <c r="J317" s="19">
        <f t="shared" si="148"/>
        <v>1995.7658903211811</v>
      </c>
      <c r="K317" s="19">
        <f t="shared" si="149"/>
        <v>618.1334307227532</v>
      </c>
      <c r="L317" s="25">
        <f t="shared" si="144"/>
        <v>508920.3020319012</v>
      </c>
      <c r="M317" s="25">
        <f t="shared" si="145"/>
        <v>157624.02483430208</v>
      </c>
    </row>
    <row r="318" spans="1:13" ht="10.5">
      <c r="A318" s="1">
        <v>803</v>
      </c>
      <c r="B318" s="1" t="s">
        <v>7</v>
      </c>
      <c r="C318" s="1" t="s">
        <v>8</v>
      </c>
      <c r="D318" s="1">
        <v>2</v>
      </c>
      <c r="E318" s="2" t="s">
        <v>52</v>
      </c>
      <c r="F318" s="8">
        <v>1702.326007199755</v>
      </c>
      <c r="G318" s="8">
        <v>612.4028173110064</v>
      </c>
      <c r="H318" s="18">
        <f t="shared" si="146"/>
        <v>0.04610139515042431</v>
      </c>
      <c r="I318" s="18">
        <f t="shared" si="147"/>
        <v>0.016568451747031723</v>
      </c>
      <c r="J318" s="19">
        <f t="shared" si="148"/>
        <v>1763.338749119312</v>
      </c>
      <c r="K318" s="19">
        <f t="shared" si="149"/>
        <v>634.3518299474689</v>
      </c>
      <c r="L318" s="25">
        <f t="shared" si="144"/>
        <v>449651.3810254246</v>
      </c>
      <c r="M318" s="25">
        <f t="shared" si="145"/>
        <v>161759.71663660457</v>
      </c>
    </row>
    <row r="319" spans="1:13" ht="10.5">
      <c r="A319" s="1">
        <v>803</v>
      </c>
      <c r="B319" s="1" t="s">
        <v>7</v>
      </c>
      <c r="C319" s="1" t="s">
        <v>8</v>
      </c>
      <c r="D319" s="1">
        <v>2</v>
      </c>
      <c r="E319" s="2" t="s">
        <v>62</v>
      </c>
      <c r="F319" s="8">
        <v>1886.874697935815</v>
      </c>
      <c r="G319" s="8">
        <v>1031.0351433249082</v>
      </c>
      <c r="H319" s="18">
        <f t="shared" si="146"/>
        <v>0.05109923462425795</v>
      </c>
      <c r="I319" s="18">
        <f t="shared" si="147"/>
        <v>0.027894476541895655</v>
      </c>
      <c r="J319" s="19">
        <f t="shared" si="148"/>
        <v>1954.5018143006016</v>
      </c>
      <c r="K319" s="19">
        <f t="shared" si="149"/>
        <v>1067.9882773565935</v>
      </c>
      <c r="L319" s="25">
        <f t="shared" si="144"/>
        <v>498397.9626466534</v>
      </c>
      <c r="M319" s="25">
        <f t="shared" si="145"/>
        <v>272337.0107259313</v>
      </c>
    </row>
    <row r="320" spans="1:13" ht="10.5">
      <c r="A320" s="1">
        <v>803</v>
      </c>
      <c r="B320" s="1" t="s">
        <v>7</v>
      </c>
      <c r="C320" s="1" t="s">
        <v>8</v>
      </c>
      <c r="D320" s="1">
        <v>2</v>
      </c>
      <c r="E320" s="2" t="s">
        <v>55</v>
      </c>
      <c r="F320" s="8">
        <v>1348.9350200578278</v>
      </c>
      <c r="G320" s="8">
        <v>1045.2312933229932</v>
      </c>
      <c r="H320" s="18">
        <f t="shared" si="146"/>
        <v>0.03653106756809021</v>
      </c>
      <c r="I320" s="18">
        <f t="shared" si="147"/>
        <v>0.028278550911882503</v>
      </c>
      <c r="J320" s="19">
        <f t="shared" si="148"/>
        <v>1397.2819429720964</v>
      </c>
      <c r="K320" s="19">
        <f t="shared" si="149"/>
        <v>1082.6932288606306</v>
      </c>
      <c r="L320" s="25">
        <f t="shared" si="144"/>
        <v>356306.8954578846</v>
      </c>
      <c r="M320" s="25">
        <f t="shared" si="145"/>
        <v>276086.7733594608</v>
      </c>
    </row>
    <row r="321" spans="1:13" ht="10.5">
      <c r="A321" s="1">
        <v>803</v>
      </c>
      <c r="B321" s="1" t="s">
        <v>7</v>
      </c>
      <c r="C321" s="1" t="s">
        <v>8</v>
      </c>
      <c r="D321" s="1">
        <v>2</v>
      </c>
      <c r="E321" s="2" t="s">
        <v>50</v>
      </c>
      <c r="F321" s="8">
        <v>1156.8428074257047</v>
      </c>
      <c r="G321" s="8">
        <v>1123.5452586454503</v>
      </c>
      <c r="H321" s="18">
        <f t="shared" si="146"/>
        <v>0.03132893885571738</v>
      </c>
      <c r="I321" s="18">
        <f t="shared" si="147"/>
        <v>0.030397321627636566</v>
      </c>
      <c r="J321" s="19">
        <f t="shared" si="148"/>
        <v>1198.3049899644448</v>
      </c>
      <c r="K321" s="19">
        <f t="shared" si="149"/>
        <v>1163.8140300856749</v>
      </c>
      <c r="L321" s="25">
        <f t="shared" si="144"/>
        <v>305567.7724409334</v>
      </c>
      <c r="M321" s="25">
        <f t="shared" si="145"/>
        <v>296772.5776718471</v>
      </c>
    </row>
    <row r="322" spans="1:13" ht="10.5">
      <c r="A322" s="1">
        <v>803</v>
      </c>
      <c r="B322" s="1" t="s">
        <v>7</v>
      </c>
      <c r="C322" s="1" t="s">
        <v>8</v>
      </c>
      <c r="D322" s="1">
        <v>2</v>
      </c>
      <c r="E322" s="2" t="s">
        <v>18</v>
      </c>
      <c r="F322" s="8">
        <v>2913.31133147595</v>
      </c>
      <c r="G322" s="8">
        <v>4888.901849724265</v>
      </c>
      <c r="H322" s="18">
        <f t="shared" si="146"/>
        <v>0.0788965899131808</v>
      </c>
      <c r="I322" s="18">
        <f t="shared" si="147"/>
        <v>0.13226838953615444</v>
      </c>
      <c r="J322" s="19">
        <f t="shared" si="148"/>
        <v>3017.7267675598127</v>
      </c>
      <c r="K322" s="19">
        <f t="shared" si="149"/>
        <v>5064.1240489773545</v>
      </c>
      <c r="L322" s="25">
        <f t="shared" si="144"/>
        <v>769520.3257277523</v>
      </c>
      <c r="M322" s="25">
        <f t="shared" si="145"/>
        <v>1291351.6324892254</v>
      </c>
    </row>
    <row r="323" spans="1:13" ht="10.5">
      <c r="A323" s="1">
        <v>803</v>
      </c>
      <c r="B323" s="1" t="s">
        <v>7</v>
      </c>
      <c r="C323" s="1" t="s">
        <v>8</v>
      </c>
      <c r="D323" s="1">
        <v>2</v>
      </c>
      <c r="E323" s="2" t="s">
        <v>59</v>
      </c>
      <c r="F323" s="8">
        <v>616.8961128982843</v>
      </c>
      <c r="G323" s="8">
        <v>2031.881760780484</v>
      </c>
      <c r="H323" s="18">
        <f t="shared" si="146"/>
        <v>0.01670641895101317</v>
      </c>
      <c r="I323" s="18">
        <f t="shared" si="147"/>
        <v>0.05497220776511973</v>
      </c>
      <c r="J323" s="19">
        <f t="shared" si="148"/>
        <v>639.0061688853597</v>
      </c>
      <c r="K323" s="19">
        <f t="shared" si="149"/>
        <v>2104.7060476428346</v>
      </c>
      <c r="L323" s="25">
        <f t="shared" si="144"/>
        <v>162946.57306576672</v>
      </c>
      <c r="M323" s="25">
        <f t="shared" si="145"/>
        <v>536700.0421489228</v>
      </c>
    </row>
    <row r="324" spans="1:13" ht="10.5">
      <c r="A324" s="1">
        <v>803</v>
      </c>
      <c r="B324" s="1" t="s">
        <v>7</v>
      </c>
      <c r="C324" s="1" t="s">
        <v>8</v>
      </c>
      <c r="D324" s="1">
        <v>2</v>
      </c>
      <c r="E324" s="2" t="s">
        <v>58</v>
      </c>
      <c r="F324" s="8">
        <v>266.76518264471315</v>
      </c>
      <c r="G324" s="8">
        <v>2031.6064343022365</v>
      </c>
      <c r="H324" s="18">
        <f t="shared" si="146"/>
        <v>0.007224378318527285</v>
      </c>
      <c r="I324" s="18">
        <f t="shared" si="147"/>
        <v>0.05496475885512033</v>
      </c>
      <c r="J324" s="19">
        <f t="shared" si="148"/>
        <v>276.3262627039897</v>
      </c>
      <c r="K324" s="19">
        <f t="shared" si="149"/>
        <v>2104.4208532407642</v>
      </c>
      <c r="L324" s="25">
        <f t="shared" si="144"/>
        <v>70463.19698951737</v>
      </c>
      <c r="M324" s="25">
        <f t="shared" si="145"/>
        <v>536627.3175763949</v>
      </c>
    </row>
    <row r="325" spans="1:13" ht="10.5">
      <c r="A325" s="1">
        <v>803</v>
      </c>
      <c r="B325" s="1" t="s">
        <v>7</v>
      </c>
      <c r="C325" s="1" t="s">
        <v>8</v>
      </c>
      <c r="D325" s="1">
        <v>2</v>
      </c>
      <c r="E325" s="2" t="s">
        <v>57</v>
      </c>
      <c r="F325" s="8">
        <v>0</v>
      </c>
      <c r="G325" s="8">
        <v>4510.375980392157</v>
      </c>
      <c r="H325" s="18">
        <f t="shared" si="146"/>
        <v>0</v>
      </c>
      <c r="I325" s="18">
        <f t="shared" si="147"/>
        <v>0.12202743795371378</v>
      </c>
      <c r="J325" s="19">
        <f t="shared" si="148"/>
        <v>0</v>
      </c>
      <c r="K325" s="19">
        <f t="shared" si="149"/>
        <v>4672.031506118696</v>
      </c>
      <c r="L325" s="25">
        <f t="shared" si="144"/>
        <v>0</v>
      </c>
      <c r="M325" s="25">
        <f t="shared" si="145"/>
        <v>1191368.0340602675</v>
      </c>
    </row>
    <row r="326" spans="1:7" s="15" customFormat="1" ht="10.5">
      <c r="A326" s="12"/>
      <c r="B326" s="12"/>
      <c r="C326" s="12"/>
      <c r="D326" s="12"/>
      <c r="E326" s="13"/>
      <c r="F326" s="16">
        <f>SUM(F312:F325)</f>
        <v>18206.82755061131</v>
      </c>
      <c r="G326" s="16">
        <f>SUM(G312:G325)</f>
        <v>18272.877594951555</v>
      </c>
    </row>
    <row r="327" spans="1:7" s="15" customFormat="1" ht="10.5">
      <c r="A327" s="12"/>
      <c r="B327" s="12"/>
      <c r="C327" s="12"/>
      <c r="D327" s="12"/>
      <c r="E327" s="13"/>
      <c r="F327" s="14"/>
      <c r="G327" s="14"/>
    </row>
    <row r="328" spans="1:7" s="15" customFormat="1" ht="10.5">
      <c r="A328" s="12"/>
      <c r="B328" s="12"/>
      <c r="C328" s="12"/>
      <c r="D328" s="12"/>
      <c r="E328" s="13"/>
      <c r="F328" s="14"/>
      <c r="G328" s="14"/>
    </row>
    <row r="329" spans="1:13" ht="10.5">
      <c r="A329" s="1">
        <v>803</v>
      </c>
      <c r="B329" s="1" t="s">
        <v>7</v>
      </c>
      <c r="C329" s="1" t="s">
        <v>8</v>
      </c>
      <c r="D329" s="1">
        <v>4</v>
      </c>
      <c r="E329" s="2" t="s">
        <v>57</v>
      </c>
      <c r="F329" s="8">
        <v>4194.6443838082105</v>
      </c>
      <c r="G329" s="8">
        <v>0</v>
      </c>
      <c r="H329" s="18">
        <f aca="true" t="shared" si="150" ref="H329:H342">F329/F$344</f>
        <v>0.11359690061455946</v>
      </c>
      <c r="I329" s="18">
        <f aca="true" t="shared" si="151" ref="I329:I342">G329/G$344</f>
        <v>0</v>
      </c>
      <c r="J329" s="19">
        <f aca="true" t="shared" si="152" ref="J329:J342">H329*J$344</f>
        <v>4344.9838335676595</v>
      </c>
      <c r="K329" s="19">
        <f aca="true" t="shared" si="153" ref="K329:K342">I329*K$344</f>
        <v>0</v>
      </c>
      <c r="L329" s="25">
        <f aca="true" t="shared" si="154" ref="L329:L342">J329*N$3</f>
        <v>1107970.8775597531</v>
      </c>
      <c r="M329" s="25">
        <f aca="true" t="shared" si="155" ref="M329:M342">K329*N$3</f>
        <v>0</v>
      </c>
    </row>
    <row r="330" spans="1:13" ht="10.5">
      <c r="A330" s="1">
        <v>803</v>
      </c>
      <c r="B330" s="1" t="s">
        <v>7</v>
      </c>
      <c r="C330" s="1" t="s">
        <v>8</v>
      </c>
      <c r="D330" s="1">
        <v>4</v>
      </c>
      <c r="E330" s="2" t="s">
        <v>58</v>
      </c>
      <c r="F330" s="8">
        <v>1980.2153033088234</v>
      </c>
      <c r="G330" s="8">
        <v>232.67334068148745</v>
      </c>
      <c r="H330" s="18">
        <f t="shared" si="150"/>
        <v>0.053627030189667496</v>
      </c>
      <c r="I330" s="18">
        <f t="shared" si="151"/>
        <v>0.0062949367784246035</v>
      </c>
      <c r="J330" s="19">
        <f t="shared" si="152"/>
        <v>2051.187822517808</v>
      </c>
      <c r="K330" s="19">
        <f t="shared" si="153"/>
        <v>241.0125415316892</v>
      </c>
      <c r="L330" s="25">
        <f t="shared" si="154"/>
        <v>523052.894742041</v>
      </c>
      <c r="M330" s="25">
        <f t="shared" si="155"/>
        <v>61458.19809058075</v>
      </c>
    </row>
    <row r="331" spans="1:13" ht="10.5">
      <c r="A331" s="1">
        <v>803</v>
      </c>
      <c r="B331" s="1" t="s">
        <v>7</v>
      </c>
      <c r="C331" s="1" t="s">
        <v>8</v>
      </c>
      <c r="D331" s="1">
        <v>4</v>
      </c>
      <c r="E331" s="2" t="s">
        <v>59</v>
      </c>
      <c r="F331" s="8">
        <v>1904.7538985906863</v>
      </c>
      <c r="G331" s="8">
        <v>560.2432614793964</v>
      </c>
      <c r="H331" s="18">
        <f t="shared" si="150"/>
        <v>0.05158342865693904</v>
      </c>
      <c r="I331" s="18">
        <f t="shared" si="151"/>
        <v>0.01515728403272032</v>
      </c>
      <c r="J331" s="19">
        <f t="shared" si="152"/>
        <v>1973.021819977936</v>
      </c>
      <c r="K331" s="19">
        <f t="shared" si="153"/>
        <v>580.3228334181705</v>
      </c>
      <c r="L331" s="25">
        <f t="shared" si="154"/>
        <v>503120.56409437367</v>
      </c>
      <c r="M331" s="25">
        <f t="shared" si="155"/>
        <v>147982.32252163347</v>
      </c>
    </row>
    <row r="332" spans="1:13" ht="10.5">
      <c r="A332" s="1">
        <v>803</v>
      </c>
      <c r="B332" s="1" t="s">
        <v>7</v>
      </c>
      <c r="C332" s="1" t="s">
        <v>8</v>
      </c>
      <c r="D332" s="1">
        <v>4</v>
      </c>
      <c r="E332" s="2" t="s">
        <v>18</v>
      </c>
      <c r="F332" s="8">
        <v>5283.918435010723</v>
      </c>
      <c r="G332" s="8">
        <v>2731.199635703891</v>
      </c>
      <c r="H332" s="18">
        <f t="shared" si="150"/>
        <v>0.14309598201800652</v>
      </c>
      <c r="I332" s="18">
        <f t="shared" si="151"/>
        <v>0.0738921312843824</v>
      </c>
      <c r="J332" s="19">
        <f t="shared" si="152"/>
        <v>5473.298348397355</v>
      </c>
      <c r="K332" s="19">
        <f t="shared" si="153"/>
        <v>2829.0880412144793</v>
      </c>
      <c r="L332" s="25">
        <f t="shared" si="154"/>
        <v>1395691.0788413256</v>
      </c>
      <c r="M332" s="25">
        <f t="shared" si="155"/>
        <v>721417.4505096922</v>
      </c>
    </row>
    <row r="333" spans="1:13" ht="10.5">
      <c r="A333" s="1">
        <v>803</v>
      </c>
      <c r="B333" s="1" t="s">
        <v>7</v>
      </c>
      <c r="C333" s="1" t="s">
        <v>8</v>
      </c>
      <c r="D333" s="1">
        <v>4</v>
      </c>
      <c r="E333" s="2" t="s">
        <v>50</v>
      </c>
      <c r="F333" s="8">
        <v>1263.9041683421415</v>
      </c>
      <c r="G333" s="8">
        <v>1073.8502399220185</v>
      </c>
      <c r="H333" s="18">
        <f t="shared" si="150"/>
        <v>0.03422831188067033</v>
      </c>
      <c r="I333" s="18">
        <f t="shared" si="151"/>
        <v>0.029052831536290576</v>
      </c>
      <c r="J333" s="19">
        <f t="shared" si="152"/>
        <v>1309.2035167090037</v>
      </c>
      <c r="K333" s="19">
        <f t="shared" si="153"/>
        <v>1112.3379016692484</v>
      </c>
      <c r="L333" s="25">
        <f t="shared" si="154"/>
        <v>333846.89676079596</v>
      </c>
      <c r="M333" s="25">
        <f t="shared" si="155"/>
        <v>283646.1649256583</v>
      </c>
    </row>
    <row r="334" spans="1:13" ht="10.5">
      <c r="A334" s="1">
        <v>803</v>
      </c>
      <c r="B334" s="1" t="s">
        <v>7</v>
      </c>
      <c r="C334" s="1" t="s">
        <v>8</v>
      </c>
      <c r="D334" s="1">
        <v>4</v>
      </c>
      <c r="E334" s="2" t="s">
        <v>55</v>
      </c>
      <c r="F334" s="8">
        <v>1116.1649823357077</v>
      </c>
      <c r="G334" s="8">
        <v>1246.8979805740655</v>
      </c>
      <c r="H334" s="18">
        <f t="shared" si="150"/>
        <v>0.030227325838937717</v>
      </c>
      <c r="I334" s="18">
        <f t="shared" si="151"/>
        <v>0.03373460807271405</v>
      </c>
      <c r="J334" s="19">
        <f t="shared" si="152"/>
        <v>1156.169238699574</v>
      </c>
      <c r="K334" s="19">
        <f t="shared" si="153"/>
        <v>1291.5878134069228</v>
      </c>
      <c r="L334" s="25">
        <f t="shared" si="154"/>
        <v>294823.15586839133</v>
      </c>
      <c r="M334" s="25">
        <f t="shared" si="155"/>
        <v>329354.8924187653</v>
      </c>
    </row>
    <row r="335" spans="1:13" ht="10.5">
      <c r="A335" s="1">
        <v>803</v>
      </c>
      <c r="B335" s="1" t="s">
        <v>7</v>
      </c>
      <c r="C335" s="1" t="s">
        <v>8</v>
      </c>
      <c r="D335" s="1">
        <v>4</v>
      </c>
      <c r="E335" s="2" t="s">
        <v>62</v>
      </c>
      <c r="F335" s="8">
        <v>1163.8676264744179</v>
      </c>
      <c r="G335" s="8">
        <v>1637.2324096081304</v>
      </c>
      <c r="H335" s="18">
        <f t="shared" si="150"/>
        <v>0.03151918088776956</v>
      </c>
      <c r="I335" s="18">
        <f t="shared" si="151"/>
        <v>0.04429503818479781</v>
      </c>
      <c r="J335" s="19">
        <f t="shared" si="152"/>
        <v>1205.5815842135826</v>
      </c>
      <c r="K335" s="19">
        <f t="shared" si="153"/>
        <v>1695.9121443048195</v>
      </c>
      <c r="L335" s="25">
        <f t="shared" si="154"/>
        <v>307423.30397446355</v>
      </c>
      <c r="M335" s="25">
        <f t="shared" si="155"/>
        <v>432457.59679772897</v>
      </c>
    </row>
    <row r="336" spans="1:13" ht="10.5">
      <c r="A336" s="1">
        <v>803</v>
      </c>
      <c r="B336" s="1" t="s">
        <v>7</v>
      </c>
      <c r="C336" s="1" t="s">
        <v>8</v>
      </c>
      <c r="D336" s="1">
        <v>4</v>
      </c>
      <c r="E336" s="2" t="s">
        <v>52</v>
      </c>
      <c r="F336" s="8">
        <v>619.6369310566023</v>
      </c>
      <c r="G336" s="8">
        <v>1850.1179874195773</v>
      </c>
      <c r="H336" s="18">
        <f t="shared" si="150"/>
        <v>0.016780644181913523</v>
      </c>
      <c r="I336" s="18">
        <f t="shared" si="151"/>
        <v>0.050054620479169684</v>
      </c>
      <c r="J336" s="19">
        <f t="shared" si="152"/>
        <v>641.8452201848237</v>
      </c>
      <c r="K336" s="19">
        <f t="shared" si="153"/>
        <v>1916.427713529469</v>
      </c>
      <c r="L336" s="25">
        <f t="shared" si="154"/>
        <v>163670.53114713004</v>
      </c>
      <c r="M336" s="25">
        <f t="shared" si="155"/>
        <v>488689.06695001456</v>
      </c>
    </row>
    <row r="337" spans="1:13" ht="10.5">
      <c r="A337" s="1">
        <v>803</v>
      </c>
      <c r="B337" s="1" t="s">
        <v>7</v>
      </c>
      <c r="C337" s="1" t="s">
        <v>8</v>
      </c>
      <c r="D337" s="1">
        <v>4</v>
      </c>
      <c r="E337" s="2" t="s">
        <v>56</v>
      </c>
      <c r="F337" s="8">
        <v>688.0502170936734</v>
      </c>
      <c r="G337" s="8">
        <v>1960.9520526960785</v>
      </c>
      <c r="H337" s="18">
        <f t="shared" si="150"/>
        <v>0.018633372695602928</v>
      </c>
      <c r="I337" s="18">
        <f t="shared" si="151"/>
        <v>0.053053216845078445</v>
      </c>
      <c r="J337" s="19">
        <f t="shared" si="152"/>
        <v>712.7104937655233</v>
      </c>
      <c r="K337" s="19">
        <f t="shared" si="153"/>
        <v>2031.234161411893</v>
      </c>
      <c r="L337" s="25">
        <f t="shared" si="154"/>
        <v>181741.17591020846</v>
      </c>
      <c r="M337" s="25">
        <f t="shared" si="155"/>
        <v>517964.7111600327</v>
      </c>
    </row>
    <row r="338" spans="1:13" ht="10.5">
      <c r="A338" s="1">
        <v>803</v>
      </c>
      <c r="B338" s="1" t="s">
        <v>7</v>
      </c>
      <c r="C338" s="1" t="s">
        <v>8</v>
      </c>
      <c r="D338" s="1">
        <v>4</v>
      </c>
      <c r="E338" s="2" t="s">
        <v>51</v>
      </c>
      <c r="F338" s="8">
        <v>311.21724735334806</v>
      </c>
      <c r="G338" s="8">
        <v>3585.6604271982233</v>
      </c>
      <c r="H338" s="18">
        <f t="shared" si="150"/>
        <v>0.008428203080481086</v>
      </c>
      <c r="I338" s="18">
        <f t="shared" si="151"/>
        <v>0.09700941943757317</v>
      </c>
      <c r="J338" s="19">
        <f t="shared" si="152"/>
        <v>322.37152539020866</v>
      </c>
      <c r="K338" s="19">
        <f t="shared" si="153"/>
        <v>3714.1733990558773</v>
      </c>
      <c r="L338" s="25">
        <f t="shared" si="154"/>
        <v>82204.73897450321</v>
      </c>
      <c r="M338" s="25">
        <f t="shared" si="155"/>
        <v>947114.2167592488</v>
      </c>
    </row>
    <row r="339" spans="1:13" ht="10.5">
      <c r="A339" s="1">
        <v>803</v>
      </c>
      <c r="B339" s="1" t="s">
        <v>7</v>
      </c>
      <c r="C339" s="1" t="s">
        <v>8</v>
      </c>
      <c r="D339" s="1">
        <v>4</v>
      </c>
      <c r="E339" s="2" t="s">
        <v>61</v>
      </c>
      <c r="F339" s="8">
        <v>82.44618475670909</v>
      </c>
      <c r="G339" s="8">
        <v>1293.0473109824984</v>
      </c>
      <c r="H339" s="18">
        <f t="shared" si="150"/>
        <v>0.002232759251775873</v>
      </c>
      <c r="I339" s="18">
        <f t="shared" si="151"/>
        <v>0.03498317018316827</v>
      </c>
      <c r="J339" s="19">
        <f t="shared" si="152"/>
        <v>85.40112274833841</v>
      </c>
      <c r="K339" s="19">
        <f t="shared" si="153"/>
        <v>1339.3911731693463</v>
      </c>
      <c r="L339" s="25">
        <f t="shared" si="154"/>
        <v>21777.286300826294</v>
      </c>
      <c r="M339" s="25">
        <f t="shared" si="155"/>
        <v>341544.7491581833</v>
      </c>
    </row>
    <row r="340" spans="1:13" ht="10.5">
      <c r="A340" s="1">
        <v>803</v>
      </c>
      <c r="B340" s="1" t="s">
        <v>7</v>
      </c>
      <c r="C340" s="1" t="s">
        <v>8</v>
      </c>
      <c r="D340" s="1">
        <v>4</v>
      </c>
      <c r="E340" s="2" t="s">
        <v>54</v>
      </c>
      <c r="F340" s="8">
        <v>77.42637690001843</v>
      </c>
      <c r="G340" s="8">
        <v>937.8407359702915</v>
      </c>
      <c r="H340" s="18">
        <f t="shared" si="150"/>
        <v>0.002096815757638005</v>
      </c>
      <c r="I340" s="18">
        <f t="shared" si="151"/>
        <v>0.025373118054147176</v>
      </c>
      <c r="J340" s="19">
        <f t="shared" si="152"/>
        <v>80.20140091515283</v>
      </c>
      <c r="K340" s="19">
        <f t="shared" si="153"/>
        <v>971.4537070130868</v>
      </c>
      <c r="L340" s="25">
        <f t="shared" si="154"/>
        <v>20451.35723336397</v>
      </c>
      <c r="M340" s="25">
        <f t="shared" si="155"/>
        <v>247720.69528833716</v>
      </c>
    </row>
    <row r="341" spans="1:13" ht="10.5">
      <c r="A341" s="1">
        <v>803</v>
      </c>
      <c r="B341" s="1" t="s">
        <v>7</v>
      </c>
      <c r="C341" s="1" t="s">
        <v>8</v>
      </c>
      <c r="D341" s="1">
        <v>4</v>
      </c>
      <c r="E341" s="2" t="s">
        <v>53</v>
      </c>
      <c r="F341" s="8">
        <v>32.620627160165824</v>
      </c>
      <c r="G341" s="8">
        <v>686.2469488405713</v>
      </c>
      <c r="H341" s="18">
        <f t="shared" si="150"/>
        <v>0.0008834127049725571</v>
      </c>
      <c r="I341" s="18">
        <f t="shared" si="151"/>
        <v>0.018566291886666024</v>
      </c>
      <c r="J341" s="19">
        <f t="shared" si="152"/>
        <v>33.78977683993322</v>
      </c>
      <c r="K341" s="19">
        <f t="shared" si="153"/>
        <v>710.8425949187084</v>
      </c>
      <c r="L341" s="25">
        <f t="shared" si="154"/>
        <v>8616.393094182971</v>
      </c>
      <c r="M341" s="25">
        <f t="shared" si="155"/>
        <v>181264.86170427065</v>
      </c>
    </row>
    <row r="342" spans="1:13" ht="10.5">
      <c r="A342" s="1">
        <v>803</v>
      </c>
      <c r="B342" s="1" t="s">
        <v>7</v>
      </c>
      <c r="C342" s="1" t="s">
        <v>8</v>
      </c>
      <c r="D342" s="1">
        <v>4</v>
      </c>
      <c r="E342" s="2" t="s">
        <v>60</v>
      </c>
      <c r="F342" s="8">
        <v>0</v>
      </c>
      <c r="G342" s="8">
        <v>893.1421988692938</v>
      </c>
      <c r="H342" s="18">
        <f t="shared" si="150"/>
        <v>0</v>
      </c>
      <c r="I342" s="18">
        <f t="shared" si="151"/>
        <v>0.024163806904383665</v>
      </c>
      <c r="J342" s="19">
        <f t="shared" si="152"/>
        <v>0</v>
      </c>
      <c r="K342" s="19">
        <f t="shared" si="153"/>
        <v>925.1531381644741</v>
      </c>
      <c r="L342" s="25">
        <f t="shared" si="154"/>
        <v>0</v>
      </c>
      <c r="M342" s="25">
        <f t="shared" si="155"/>
        <v>235914.0502319409</v>
      </c>
    </row>
    <row r="343" spans="1:7" s="15" customFormat="1" ht="10.5">
      <c r="A343" s="12"/>
      <c r="B343" s="12"/>
      <c r="C343" s="12"/>
      <c r="D343" s="12"/>
      <c r="E343" s="13"/>
      <c r="F343" s="16">
        <f>SUM(F329:F342)</f>
        <v>18718.866382191227</v>
      </c>
      <c r="G343" s="16">
        <f>SUM(G329:G342)</f>
        <v>18689.104529945525</v>
      </c>
    </row>
    <row r="344" spans="1:11" s="15" customFormat="1" ht="10.5">
      <c r="A344" s="12"/>
      <c r="B344" s="12"/>
      <c r="C344" s="12"/>
      <c r="D344" s="12"/>
      <c r="E344" s="13"/>
      <c r="F344" s="17">
        <f>F326+F343</f>
        <v>36925.69393280253</v>
      </c>
      <c r="G344" s="17">
        <f>G326+G343</f>
        <v>36961.982124897084</v>
      </c>
      <c r="J344" s="20">
        <v>38249.1406901182</v>
      </c>
      <c r="K344" s="17">
        <f>G344/F344*J344</f>
        <v>38286.7294803882</v>
      </c>
    </row>
    <row r="345" spans="1:7" s="15" customFormat="1" ht="10.5">
      <c r="A345" s="12"/>
      <c r="B345" s="12"/>
      <c r="C345" s="12"/>
      <c r="D345" s="12"/>
      <c r="E345" s="13"/>
      <c r="F345" s="14"/>
      <c r="G345" s="14"/>
    </row>
    <row r="346" spans="1:13" ht="10.5">
      <c r="A346" s="1">
        <v>803</v>
      </c>
      <c r="B346" s="1" t="s">
        <v>7</v>
      </c>
      <c r="C346" s="1" t="s">
        <v>31</v>
      </c>
      <c r="D346" s="1">
        <v>2</v>
      </c>
      <c r="E346" s="2" t="s">
        <v>60</v>
      </c>
      <c r="F346" s="8">
        <v>512.2179574232835</v>
      </c>
      <c r="G346" s="8">
        <v>0</v>
      </c>
      <c r="H346" s="18">
        <f>F346/F$378</f>
        <v>0.02395969436512222</v>
      </c>
      <c r="I346" s="18">
        <f>G346/G$378</f>
        <v>0</v>
      </c>
      <c r="J346" s="19">
        <f>H346*J$378</f>
        <v>541.3318477184758</v>
      </c>
      <c r="K346" s="19">
        <f>I346*K$378</f>
        <v>0</v>
      </c>
      <c r="L346" s="25">
        <f aca="true" t="shared" si="156" ref="L346:L359">J346*O$3</f>
        <v>28149.256081360745</v>
      </c>
      <c r="M346" s="25">
        <f aca="true" t="shared" si="157" ref="M346:M359">K346*O$3</f>
        <v>0</v>
      </c>
    </row>
    <row r="347" spans="1:13" ht="10.5">
      <c r="A347" s="1">
        <v>803</v>
      </c>
      <c r="B347" s="1" t="s">
        <v>7</v>
      </c>
      <c r="C347" s="1" t="s">
        <v>31</v>
      </c>
      <c r="D347" s="1">
        <v>2</v>
      </c>
      <c r="E347" s="2" t="s">
        <v>53</v>
      </c>
      <c r="F347" s="8">
        <v>215.52688510601337</v>
      </c>
      <c r="G347" s="8">
        <v>12.809557144458477</v>
      </c>
      <c r="H347" s="18">
        <f aca="true" t="shared" si="158" ref="H347:H359">F347/F$378</f>
        <v>0.010081564341446025</v>
      </c>
      <c r="I347" s="18">
        <f aca="true" t="shared" si="159" ref="I347:I359">G347/G$378</f>
        <v>0.0006027384858442021</v>
      </c>
      <c r="J347" s="19">
        <f aca="true" t="shared" si="160" ref="J347:J359">H347*J$378</f>
        <v>227.77718987901775</v>
      </c>
      <c r="K347" s="19">
        <f aca="true" t="shared" si="161" ref="K347:K359">I347*K$378</f>
        <v>13.537637907791767</v>
      </c>
      <c r="L347" s="25">
        <f t="shared" si="156"/>
        <v>11844.413873708923</v>
      </c>
      <c r="M347" s="25">
        <f t="shared" si="157"/>
        <v>703.9571712051719</v>
      </c>
    </row>
    <row r="348" spans="1:13" ht="10.5">
      <c r="A348" s="1">
        <v>803</v>
      </c>
      <c r="B348" s="1" t="s">
        <v>7</v>
      </c>
      <c r="C348" s="1" t="s">
        <v>31</v>
      </c>
      <c r="D348" s="1">
        <v>2</v>
      </c>
      <c r="E348" s="2" t="s">
        <v>54</v>
      </c>
      <c r="F348" s="8">
        <v>139.62637387789212</v>
      </c>
      <c r="G348" s="8">
        <v>11.110023461855375</v>
      </c>
      <c r="H348" s="18">
        <f t="shared" si="158"/>
        <v>0.006531214290599393</v>
      </c>
      <c r="I348" s="18">
        <f t="shared" si="159"/>
        <v>0.0005227689484947733</v>
      </c>
      <c r="J348" s="19">
        <f t="shared" si="160"/>
        <v>147.56257930076683</v>
      </c>
      <c r="K348" s="19">
        <f t="shared" si="161"/>
        <v>11.741504649810244</v>
      </c>
      <c r="L348" s="25">
        <f t="shared" si="156"/>
        <v>7673.254123639875</v>
      </c>
      <c r="M348" s="25">
        <f t="shared" si="157"/>
        <v>610.5582417901327</v>
      </c>
    </row>
    <row r="349" spans="1:13" ht="10.5">
      <c r="A349" s="1">
        <v>803</v>
      </c>
      <c r="B349" s="1" t="s">
        <v>7</v>
      </c>
      <c r="C349" s="1" t="s">
        <v>31</v>
      </c>
      <c r="D349" s="1">
        <v>2</v>
      </c>
      <c r="E349" s="2" t="s">
        <v>61</v>
      </c>
      <c r="F349" s="8">
        <v>347.21801156264087</v>
      </c>
      <c r="G349" s="8">
        <v>20.906726947197548</v>
      </c>
      <c r="H349" s="18">
        <f t="shared" si="158"/>
        <v>0.016241596598753273</v>
      </c>
      <c r="I349" s="18">
        <f t="shared" si="159"/>
        <v>0.0009837411865220847</v>
      </c>
      <c r="J349" s="19">
        <f t="shared" si="160"/>
        <v>366.9534912557042</v>
      </c>
      <c r="K349" s="19">
        <f t="shared" si="161"/>
        <v>22.095041698664293</v>
      </c>
      <c r="L349" s="25">
        <f t="shared" si="156"/>
        <v>19081.58154529662</v>
      </c>
      <c r="M349" s="25">
        <f t="shared" si="157"/>
        <v>1148.9421683305432</v>
      </c>
    </row>
    <row r="350" spans="1:13" ht="10.5">
      <c r="A350" s="1">
        <v>803</v>
      </c>
      <c r="B350" s="1" t="s">
        <v>7</v>
      </c>
      <c r="C350" s="1" t="s">
        <v>31</v>
      </c>
      <c r="D350" s="1">
        <v>2</v>
      </c>
      <c r="E350" s="2" t="s">
        <v>51</v>
      </c>
      <c r="F350" s="8">
        <v>1767.43014056866</v>
      </c>
      <c r="G350" s="8">
        <v>79.18514933952919</v>
      </c>
      <c r="H350" s="18">
        <f t="shared" si="158"/>
        <v>0.08267395815788547</v>
      </c>
      <c r="I350" s="18">
        <f t="shared" si="159"/>
        <v>0.0037259630817840063</v>
      </c>
      <c r="J350" s="19">
        <f t="shared" si="160"/>
        <v>1867.8888739480715</v>
      </c>
      <c r="K350" s="19">
        <f t="shared" si="161"/>
        <v>83.68594381084517</v>
      </c>
      <c r="L350" s="25">
        <f t="shared" si="156"/>
        <v>97130.22144529971</v>
      </c>
      <c r="M350" s="25">
        <f t="shared" si="157"/>
        <v>4351.669078163949</v>
      </c>
    </row>
    <row r="351" spans="1:13" ht="10.5">
      <c r="A351" s="1">
        <v>803</v>
      </c>
      <c r="B351" s="1" t="s">
        <v>7</v>
      </c>
      <c r="C351" s="1" t="s">
        <v>31</v>
      </c>
      <c r="D351" s="1">
        <v>2</v>
      </c>
      <c r="E351" s="2" t="s">
        <v>56</v>
      </c>
      <c r="F351" s="8">
        <v>1245.8962766207183</v>
      </c>
      <c r="G351" s="8">
        <v>367.6203122138977</v>
      </c>
      <c r="H351" s="18">
        <f t="shared" si="158"/>
        <v>0.058278499544692566</v>
      </c>
      <c r="I351" s="18">
        <f t="shared" si="159"/>
        <v>0.017297936833455204</v>
      </c>
      <c r="J351" s="19">
        <f t="shared" si="160"/>
        <v>1316.7116140977473</v>
      </c>
      <c r="K351" s="19">
        <f t="shared" si="161"/>
        <v>388.5154356373728</v>
      </c>
      <c r="L351" s="25">
        <f t="shared" si="156"/>
        <v>68469.00393308286</v>
      </c>
      <c r="M351" s="25">
        <f t="shared" si="157"/>
        <v>20202.802653143386</v>
      </c>
    </row>
    <row r="352" spans="1:13" ht="10.5">
      <c r="A352" s="1">
        <v>803</v>
      </c>
      <c r="B352" s="1" t="s">
        <v>7</v>
      </c>
      <c r="C352" s="1" t="s">
        <v>31</v>
      </c>
      <c r="D352" s="1">
        <v>2</v>
      </c>
      <c r="E352" s="2" t="s">
        <v>52</v>
      </c>
      <c r="F352" s="8">
        <v>1027.9065812917856</v>
      </c>
      <c r="G352" s="8">
        <v>310.16373604994556</v>
      </c>
      <c r="H352" s="18">
        <f t="shared" si="158"/>
        <v>0.04808173389223182</v>
      </c>
      <c r="I352" s="18">
        <f t="shared" si="159"/>
        <v>0.014594385935613713</v>
      </c>
      <c r="J352" s="19">
        <f t="shared" si="160"/>
        <v>1086.3316306437844</v>
      </c>
      <c r="K352" s="19">
        <f t="shared" si="161"/>
        <v>327.7930925651505</v>
      </c>
      <c r="L352" s="25">
        <f t="shared" si="156"/>
        <v>56489.244793476784</v>
      </c>
      <c r="M352" s="25">
        <f t="shared" si="157"/>
        <v>17045.240813387827</v>
      </c>
    </row>
    <row r="353" spans="1:13" ht="10.5">
      <c r="A353" s="1">
        <v>803</v>
      </c>
      <c r="B353" s="1" t="s">
        <v>7</v>
      </c>
      <c r="C353" s="1" t="s">
        <v>31</v>
      </c>
      <c r="D353" s="1">
        <v>2</v>
      </c>
      <c r="E353" s="2" t="s">
        <v>62</v>
      </c>
      <c r="F353" s="8">
        <v>1203.661540398231</v>
      </c>
      <c r="G353" s="8">
        <v>644.7230874575101</v>
      </c>
      <c r="H353" s="18">
        <f t="shared" si="158"/>
        <v>0.056302912088577434</v>
      </c>
      <c r="I353" s="18">
        <f t="shared" si="159"/>
        <v>0.030336678554968636</v>
      </c>
      <c r="J353" s="19">
        <f t="shared" si="160"/>
        <v>1272.0763031605163</v>
      </c>
      <c r="K353" s="19">
        <f t="shared" si="161"/>
        <v>681.3684197169263</v>
      </c>
      <c r="L353" s="25">
        <f t="shared" si="156"/>
        <v>66147.96776434685</v>
      </c>
      <c r="M353" s="25">
        <f t="shared" si="157"/>
        <v>35431.15782528016</v>
      </c>
    </row>
    <row r="354" spans="1:13" ht="10.5">
      <c r="A354" s="1">
        <v>803</v>
      </c>
      <c r="B354" s="1" t="s">
        <v>7</v>
      </c>
      <c r="C354" s="1" t="s">
        <v>31</v>
      </c>
      <c r="D354" s="1">
        <v>2</v>
      </c>
      <c r="E354" s="2" t="s">
        <v>55</v>
      </c>
      <c r="F354" s="8">
        <v>854.9051208496094</v>
      </c>
      <c r="G354" s="8">
        <v>507.5999990609976</v>
      </c>
      <c r="H354" s="18">
        <f t="shared" si="158"/>
        <v>0.03998935435566482</v>
      </c>
      <c r="I354" s="18">
        <f t="shared" si="159"/>
        <v>0.023884514616565076</v>
      </c>
      <c r="J354" s="19">
        <f t="shared" si="160"/>
        <v>903.4969625461034</v>
      </c>
      <c r="K354" s="19">
        <f t="shared" si="161"/>
        <v>536.4514098175505</v>
      </c>
      <c r="L354" s="25">
        <f t="shared" si="156"/>
        <v>46981.84205239738</v>
      </c>
      <c r="M354" s="25">
        <f t="shared" si="157"/>
        <v>27895.473310512625</v>
      </c>
    </row>
    <row r="355" spans="1:13" ht="10.5">
      <c r="A355" s="1">
        <v>803</v>
      </c>
      <c r="B355" s="1" t="s">
        <v>7</v>
      </c>
      <c r="C355" s="1" t="s">
        <v>31</v>
      </c>
      <c r="D355" s="1">
        <v>2</v>
      </c>
      <c r="E355" s="2" t="s">
        <v>50</v>
      </c>
      <c r="F355" s="8">
        <v>753.5128172360934</v>
      </c>
      <c r="G355" s="8">
        <v>710.3538344456599</v>
      </c>
      <c r="H355" s="18">
        <f t="shared" si="158"/>
        <v>0.035246590908291214</v>
      </c>
      <c r="I355" s="18">
        <f t="shared" si="159"/>
        <v>0.03342485534502843</v>
      </c>
      <c r="J355" s="19">
        <f t="shared" si="160"/>
        <v>796.3416348890136</v>
      </c>
      <c r="K355" s="19">
        <f t="shared" si="161"/>
        <v>750.7295442525885</v>
      </c>
      <c r="L355" s="25">
        <f t="shared" si="156"/>
        <v>41409.7650142287</v>
      </c>
      <c r="M355" s="25">
        <f t="shared" si="157"/>
        <v>39037.93630113461</v>
      </c>
    </row>
    <row r="356" spans="1:13" ht="10.5">
      <c r="A356" s="1">
        <v>803</v>
      </c>
      <c r="B356" s="1" t="s">
        <v>7</v>
      </c>
      <c r="C356" s="1" t="s">
        <v>31</v>
      </c>
      <c r="D356" s="1">
        <v>2</v>
      </c>
      <c r="E356" s="2" t="s">
        <v>18</v>
      </c>
      <c r="F356" s="8">
        <v>1922.882049707266</v>
      </c>
      <c r="G356" s="8">
        <v>3216.9845809936523</v>
      </c>
      <c r="H356" s="18">
        <f t="shared" si="158"/>
        <v>0.0899454334692398</v>
      </c>
      <c r="I356" s="18">
        <f t="shared" si="159"/>
        <v>0.15137138571344655</v>
      </c>
      <c r="J356" s="19">
        <f t="shared" si="160"/>
        <v>2032.1764940633225</v>
      </c>
      <c r="K356" s="19">
        <f t="shared" si="161"/>
        <v>3399.8343519066575</v>
      </c>
      <c r="L356" s="25">
        <f t="shared" si="156"/>
        <v>105673.17769129277</v>
      </c>
      <c r="M356" s="25">
        <f t="shared" si="157"/>
        <v>176791.3862991462</v>
      </c>
    </row>
    <row r="357" spans="1:13" ht="10.5">
      <c r="A357" s="1">
        <v>803</v>
      </c>
      <c r="B357" s="1" t="s">
        <v>7</v>
      </c>
      <c r="C357" s="1" t="s">
        <v>31</v>
      </c>
      <c r="D357" s="1">
        <v>2</v>
      </c>
      <c r="E357" s="2" t="s">
        <v>59</v>
      </c>
      <c r="F357" s="8">
        <v>421.93896455031177</v>
      </c>
      <c r="G357" s="8">
        <v>1500.2404186542217</v>
      </c>
      <c r="H357" s="18">
        <f t="shared" si="158"/>
        <v>0.019736771202278177</v>
      </c>
      <c r="I357" s="18">
        <f t="shared" si="159"/>
        <v>0.07059202969660078</v>
      </c>
      <c r="J357" s="19">
        <f t="shared" si="160"/>
        <v>445.9214988350937</v>
      </c>
      <c r="K357" s="19">
        <f t="shared" si="161"/>
        <v>1585.5123899549435</v>
      </c>
      <c r="L357" s="25">
        <f t="shared" si="156"/>
        <v>23187.91793942487</v>
      </c>
      <c r="M357" s="25">
        <f t="shared" si="157"/>
        <v>82446.64427765706</v>
      </c>
    </row>
    <row r="358" spans="1:13" ht="10.5">
      <c r="A358" s="1">
        <v>803</v>
      </c>
      <c r="B358" s="1" t="s">
        <v>7</v>
      </c>
      <c r="C358" s="1" t="s">
        <v>31</v>
      </c>
      <c r="D358" s="1">
        <v>2</v>
      </c>
      <c r="E358" s="2" t="s">
        <v>58</v>
      </c>
      <c r="F358" s="8">
        <v>153.08283028235803</v>
      </c>
      <c r="G358" s="8">
        <v>1177.261582007775</v>
      </c>
      <c r="H358" s="18">
        <f t="shared" si="158"/>
        <v>0.007160658413000907</v>
      </c>
      <c r="I358" s="18">
        <f t="shared" si="159"/>
        <v>0.055394644434596</v>
      </c>
      <c r="J358" s="19">
        <f t="shared" si="160"/>
        <v>161.7838854920158</v>
      </c>
      <c r="K358" s="19">
        <f t="shared" si="161"/>
        <v>1244.175800946404</v>
      </c>
      <c r="L358" s="25">
        <f t="shared" si="156"/>
        <v>8412.762045584821</v>
      </c>
      <c r="M358" s="25">
        <f t="shared" si="157"/>
        <v>64697.14164921301</v>
      </c>
    </row>
    <row r="359" spans="1:13" ht="10.5">
      <c r="A359" s="1">
        <v>803</v>
      </c>
      <c r="B359" s="1" t="s">
        <v>7</v>
      </c>
      <c r="C359" s="1" t="s">
        <v>31</v>
      </c>
      <c r="D359" s="1">
        <v>2</v>
      </c>
      <c r="E359" s="2" t="s">
        <v>57</v>
      </c>
      <c r="F359" s="8">
        <v>0</v>
      </c>
      <c r="G359" s="8">
        <v>2031.4414666982798</v>
      </c>
      <c r="H359" s="18">
        <f t="shared" si="158"/>
        <v>0</v>
      </c>
      <c r="I359" s="18">
        <f t="shared" si="159"/>
        <v>0.09558706362058303</v>
      </c>
      <c r="J359" s="19">
        <f t="shared" si="160"/>
        <v>0</v>
      </c>
      <c r="K359" s="19">
        <f t="shared" si="161"/>
        <v>2146.9063057290678</v>
      </c>
      <c r="L359" s="25">
        <f t="shared" si="156"/>
        <v>0</v>
      </c>
      <c r="M359" s="25">
        <f t="shared" si="157"/>
        <v>111639.12789791153</v>
      </c>
    </row>
    <row r="360" spans="1:7" s="15" customFormat="1" ht="10.5">
      <c r="A360" s="12"/>
      <c r="B360" s="12"/>
      <c r="C360" s="12"/>
      <c r="D360" s="12"/>
      <c r="E360" s="13"/>
      <c r="F360" s="16">
        <f>SUM(F346:F359)</f>
        <v>10565.805549474862</v>
      </c>
      <c r="G360" s="16">
        <f>SUM(G346:G359)</f>
        <v>10590.40047447498</v>
      </c>
    </row>
    <row r="361" spans="1:7" s="15" customFormat="1" ht="10.5">
      <c r="A361" s="12"/>
      <c r="B361" s="12"/>
      <c r="C361" s="12"/>
      <c r="D361" s="12"/>
      <c r="E361" s="13"/>
      <c r="F361" s="14"/>
      <c r="G361" s="14"/>
    </row>
    <row r="362" spans="1:7" s="15" customFormat="1" ht="10.5">
      <c r="A362" s="12"/>
      <c r="B362" s="12"/>
      <c r="C362" s="12"/>
      <c r="D362" s="12"/>
      <c r="E362" s="13"/>
      <c r="F362" s="14"/>
      <c r="G362" s="14"/>
    </row>
    <row r="363" spans="1:13" ht="10.5">
      <c r="A363" s="1">
        <v>803</v>
      </c>
      <c r="B363" s="1" t="s">
        <v>7</v>
      </c>
      <c r="C363" s="1" t="s">
        <v>31</v>
      </c>
      <c r="D363" s="1">
        <v>4</v>
      </c>
      <c r="E363" s="2" t="s">
        <v>57</v>
      </c>
      <c r="F363" s="8">
        <v>1903.6910905104417</v>
      </c>
      <c r="G363" s="8">
        <v>0</v>
      </c>
      <c r="H363" s="18">
        <f aca="true" t="shared" si="162" ref="H363:H376">F363/F$378</f>
        <v>0.08904775014856413</v>
      </c>
      <c r="I363" s="18">
        <f aca="true" t="shared" si="163" ref="I363:I376">G363/G$378</f>
        <v>0</v>
      </c>
      <c r="J363" s="19">
        <f aca="true" t="shared" si="164" ref="J363:J376">H363*J$378</f>
        <v>2011.89474241649</v>
      </c>
      <c r="K363" s="19">
        <f aca="true" t="shared" si="165" ref="K363:K376">I363*K$378</f>
        <v>0</v>
      </c>
      <c r="L363" s="25">
        <f aca="true" t="shared" si="166" ref="L363:L376">J363*O$3</f>
        <v>104618.52660565749</v>
      </c>
      <c r="M363" s="25">
        <f aca="true" t="shared" si="167" ref="M363:M376">K363*O$3</f>
        <v>0</v>
      </c>
    </row>
    <row r="364" spans="1:13" ht="10.5">
      <c r="A364" s="1">
        <v>803</v>
      </c>
      <c r="B364" s="1" t="s">
        <v>7</v>
      </c>
      <c r="C364" s="1" t="s">
        <v>31</v>
      </c>
      <c r="D364" s="1">
        <v>4</v>
      </c>
      <c r="E364" s="2" t="s">
        <v>58</v>
      </c>
      <c r="F364" s="8">
        <v>935.5599535428561</v>
      </c>
      <c r="G364" s="8">
        <v>101.99829074052664</v>
      </c>
      <c r="H364" s="18">
        <f t="shared" si="162"/>
        <v>0.0437620942848183</v>
      </c>
      <c r="I364" s="18">
        <f t="shared" si="163"/>
        <v>0.004799408334443299</v>
      </c>
      <c r="J364" s="19">
        <f t="shared" si="164"/>
        <v>988.7361248529014</v>
      </c>
      <c r="K364" s="19">
        <f t="shared" si="165"/>
        <v>107.79575840810952</v>
      </c>
      <c r="L364" s="25">
        <f t="shared" si="166"/>
        <v>51414.27849235087</v>
      </c>
      <c r="M364" s="25">
        <f t="shared" si="167"/>
        <v>5605.379437221695</v>
      </c>
    </row>
    <row r="365" spans="1:13" ht="10.5">
      <c r="A365" s="1">
        <v>803</v>
      </c>
      <c r="B365" s="1" t="s">
        <v>7</v>
      </c>
      <c r="C365" s="1" t="s">
        <v>31</v>
      </c>
      <c r="D365" s="1">
        <v>4</v>
      </c>
      <c r="E365" s="2" t="s">
        <v>59</v>
      </c>
      <c r="F365" s="8">
        <v>1460.2249063345103</v>
      </c>
      <c r="G365" s="8">
        <v>341.91136521559497</v>
      </c>
      <c r="H365" s="18">
        <f t="shared" si="162"/>
        <v>0.0683040138540128</v>
      </c>
      <c r="I365" s="18">
        <f t="shared" si="163"/>
        <v>0.016088232890402853</v>
      </c>
      <c r="J365" s="19">
        <f t="shared" si="164"/>
        <v>1543.222441101139</v>
      </c>
      <c r="K365" s="19">
        <f t="shared" si="165"/>
        <v>361.34522112264256</v>
      </c>
      <c r="L365" s="25">
        <f t="shared" si="166"/>
        <v>80247.56693725924</v>
      </c>
      <c r="M365" s="25">
        <f t="shared" si="167"/>
        <v>18789.951498377413</v>
      </c>
    </row>
    <row r="366" spans="1:13" ht="10.5">
      <c r="A366" s="1">
        <v>803</v>
      </c>
      <c r="B366" s="1" t="s">
        <v>7</v>
      </c>
      <c r="C366" s="1" t="s">
        <v>31</v>
      </c>
      <c r="D366" s="1">
        <v>4</v>
      </c>
      <c r="E366" s="2" t="s">
        <v>18</v>
      </c>
      <c r="F366" s="8">
        <v>3368.9739755483774</v>
      </c>
      <c r="G366" s="8">
        <v>1895.78939643273</v>
      </c>
      <c r="H366" s="18">
        <f t="shared" si="162"/>
        <v>0.15758835786283323</v>
      </c>
      <c r="I366" s="18">
        <f t="shared" si="163"/>
        <v>0.08920411669186269</v>
      </c>
      <c r="J366" s="19">
        <f t="shared" si="164"/>
        <v>3560.462652019007</v>
      </c>
      <c r="K366" s="19">
        <f t="shared" si="165"/>
        <v>2003.5439249701212</v>
      </c>
      <c r="L366" s="25">
        <f t="shared" si="166"/>
        <v>185144.05790498835</v>
      </c>
      <c r="M366" s="25">
        <f t="shared" si="167"/>
        <v>104184.28409844631</v>
      </c>
    </row>
    <row r="367" spans="1:13" ht="10.5">
      <c r="A367" s="1">
        <v>803</v>
      </c>
      <c r="B367" s="1" t="s">
        <v>7</v>
      </c>
      <c r="C367" s="1" t="s">
        <v>31</v>
      </c>
      <c r="D367" s="1">
        <v>4</v>
      </c>
      <c r="E367" s="2" t="s">
        <v>50</v>
      </c>
      <c r="F367" s="8">
        <v>802.572993351863</v>
      </c>
      <c r="G367" s="8">
        <v>697.1498656639686</v>
      </c>
      <c r="H367" s="18">
        <f t="shared" si="162"/>
        <v>0.037541447635193376</v>
      </c>
      <c r="I367" s="18">
        <f t="shared" si="163"/>
        <v>0.03280355828839649</v>
      </c>
      <c r="J367" s="19">
        <f t="shared" si="164"/>
        <v>848.1903360156642</v>
      </c>
      <c r="K367" s="19">
        <f t="shared" si="165"/>
        <v>736.7750767954797</v>
      </c>
      <c r="L367" s="25">
        <f t="shared" si="166"/>
        <v>44105.89747281454</v>
      </c>
      <c r="M367" s="25">
        <f t="shared" si="167"/>
        <v>38312.30399336494</v>
      </c>
    </row>
    <row r="368" spans="1:13" ht="10.5">
      <c r="A368" s="1">
        <v>803</v>
      </c>
      <c r="B368" s="1" t="s">
        <v>7</v>
      </c>
      <c r="C368" s="1" t="s">
        <v>31</v>
      </c>
      <c r="D368" s="1">
        <v>4</v>
      </c>
      <c r="E368" s="2" t="s">
        <v>55</v>
      </c>
      <c r="F368" s="8">
        <v>560.0760926466721</v>
      </c>
      <c r="G368" s="8">
        <v>709.1599285419171</v>
      </c>
      <c r="H368" s="18">
        <f t="shared" si="162"/>
        <v>0.026198323987959727</v>
      </c>
      <c r="I368" s="18">
        <f t="shared" si="163"/>
        <v>0.03336867752181823</v>
      </c>
      <c r="J368" s="19">
        <f t="shared" si="164"/>
        <v>591.9101853057867</v>
      </c>
      <c r="K368" s="19">
        <f t="shared" si="165"/>
        <v>749.4677780854547</v>
      </c>
      <c r="L368" s="25">
        <f t="shared" si="166"/>
        <v>30779.32963590091</v>
      </c>
      <c r="M368" s="25">
        <f t="shared" si="167"/>
        <v>38972.32446044365</v>
      </c>
    </row>
    <row r="369" spans="1:13" ht="10.5">
      <c r="A369" s="1">
        <v>803</v>
      </c>
      <c r="B369" s="1" t="s">
        <v>7</v>
      </c>
      <c r="C369" s="1" t="s">
        <v>31</v>
      </c>
      <c r="D369" s="1">
        <v>4</v>
      </c>
      <c r="E369" s="2" t="s">
        <v>62</v>
      </c>
      <c r="F369" s="8">
        <v>703.2594193678635</v>
      </c>
      <c r="G369" s="8">
        <v>1095.009982769306</v>
      </c>
      <c r="H369" s="18">
        <f t="shared" si="162"/>
        <v>0.032895919604636246</v>
      </c>
      <c r="I369" s="18">
        <f t="shared" si="163"/>
        <v>0.05152439319763532</v>
      </c>
      <c r="J369" s="19">
        <f t="shared" si="164"/>
        <v>743.2318906328976</v>
      </c>
      <c r="K369" s="19">
        <f t="shared" si="165"/>
        <v>1157.2491136870478</v>
      </c>
      <c r="L369" s="25">
        <f t="shared" si="166"/>
        <v>38648.058312910674</v>
      </c>
      <c r="M369" s="25">
        <f t="shared" si="167"/>
        <v>60176.95391172649</v>
      </c>
    </row>
    <row r="370" spans="1:13" ht="10.5">
      <c r="A370" s="1">
        <v>803</v>
      </c>
      <c r="B370" s="1" t="s">
        <v>7</v>
      </c>
      <c r="C370" s="1" t="s">
        <v>31</v>
      </c>
      <c r="D370" s="1">
        <v>4</v>
      </c>
      <c r="E370" s="2" t="s">
        <v>52</v>
      </c>
      <c r="F370" s="8">
        <v>401.57213709904596</v>
      </c>
      <c r="G370" s="8">
        <v>1120.98781644381</v>
      </c>
      <c r="H370" s="18">
        <f t="shared" si="162"/>
        <v>0.018784085038414822</v>
      </c>
      <c r="I370" s="18">
        <f t="shared" si="163"/>
        <v>0.05274674928363451</v>
      </c>
      <c r="J370" s="19">
        <f t="shared" si="164"/>
        <v>424.39704391004665</v>
      </c>
      <c r="K370" s="19">
        <f t="shared" si="165"/>
        <v>1184.7034980930237</v>
      </c>
      <c r="L370" s="25">
        <f t="shared" si="166"/>
        <v>22068.646283322425</v>
      </c>
      <c r="M370" s="25">
        <f t="shared" si="167"/>
        <v>61604.58190083723</v>
      </c>
    </row>
    <row r="371" spans="1:13" ht="10.5">
      <c r="A371" s="1">
        <v>803</v>
      </c>
      <c r="B371" s="1" t="s">
        <v>7</v>
      </c>
      <c r="C371" s="1" t="s">
        <v>31</v>
      </c>
      <c r="D371" s="1">
        <v>4</v>
      </c>
      <c r="E371" s="2" t="s">
        <v>56</v>
      </c>
      <c r="F371" s="8">
        <v>422.59712307269757</v>
      </c>
      <c r="G371" s="8">
        <v>1335.8836810772236</v>
      </c>
      <c r="H371" s="18">
        <f t="shared" si="162"/>
        <v>0.019767557465843577</v>
      </c>
      <c r="I371" s="18">
        <f t="shared" si="163"/>
        <v>0.06285841876624096</v>
      </c>
      <c r="J371" s="19">
        <f t="shared" si="164"/>
        <v>446.6170663446887</v>
      </c>
      <c r="K371" s="19">
        <f t="shared" si="165"/>
        <v>1411.8138010083374</v>
      </c>
      <c r="L371" s="25">
        <f t="shared" si="166"/>
        <v>23224.087449923813</v>
      </c>
      <c r="M371" s="25">
        <f t="shared" si="167"/>
        <v>73414.31765243354</v>
      </c>
    </row>
    <row r="372" spans="1:13" ht="10.5">
      <c r="A372" s="1">
        <v>803</v>
      </c>
      <c r="B372" s="1" t="s">
        <v>7</v>
      </c>
      <c r="C372" s="1" t="s">
        <v>31</v>
      </c>
      <c r="D372" s="1">
        <v>4</v>
      </c>
      <c r="E372" s="2" t="s">
        <v>51</v>
      </c>
      <c r="F372" s="8">
        <v>176.33446719096258</v>
      </c>
      <c r="G372" s="8">
        <v>1939.3978435809795</v>
      </c>
      <c r="H372" s="18">
        <f t="shared" si="162"/>
        <v>0.008248285478286684</v>
      </c>
      <c r="I372" s="18">
        <f t="shared" si="163"/>
        <v>0.09125606033891717</v>
      </c>
      <c r="J372" s="19">
        <f t="shared" si="164"/>
        <v>186.3571191863835</v>
      </c>
      <c r="K372" s="19">
        <f t="shared" si="165"/>
        <v>2049.6310270109184</v>
      </c>
      <c r="L372" s="25">
        <f t="shared" si="166"/>
        <v>9690.570197691943</v>
      </c>
      <c r="M372" s="25">
        <f t="shared" si="167"/>
        <v>106580.81340456776</v>
      </c>
    </row>
    <row r="373" spans="1:13" ht="10.5">
      <c r="A373" s="1">
        <v>803</v>
      </c>
      <c r="B373" s="1" t="s">
        <v>7</v>
      </c>
      <c r="C373" s="1" t="s">
        <v>31</v>
      </c>
      <c r="D373" s="1">
        <v>4</v>
      </c>
      <c r="E373" s="2" t="s">
        <v>61</v>
      </c>
      <c r="F373" s="8">
        <v>42.05617787287785</v>
      </c>
      <c r="G373" s="8">
        <v>451.4895439881545</v>
      </c>
      <c r="H373" s="18">
        <f t="shared" si="162"/>
        <v>0.001967235145500124</v>
      </c>
      <c r="I373" s="18">
        <f t="shared" si="163"/>
        <v>0.021244303846650568</v>
      </c>
      <c r="J373" s="19">
        <f t="shared" si="164"/>
        <v>44.44660353266048</v>
      </c>
      <c r="K373" s="19">
        <f t="shared" si="165"/>
        <v>477.15169983919424</v>
      </c>
      <c r="L373" s="25">
        <f t="shared" si="166"/>
        <v>2311.223383698345</v>
      </c>
      <c r="M373" s="25">
        <f t="shared" si="167"/>
        <v>24811.888391638102</v>
      </c>
    </row>
    <row r="374" spans="1:13" ht="10.5">
      <c r="A374" s="1">
        <v>803</v>
      </c>
      <c r="B374" s="1" t="s">
        <v>7</v>
      </c>
      <c r="C374" s="1" t="s">
        <v>31</v>
      </c>
      <c r="D374" s="1">
        <v>4</v>
      </c>
      <c r="E374" s="2" t="s">
        <v>54</v>
      </c>
      <c r="F374" s="8">
        <v>16.652292288266697</v>
      </c>
      <c r="G374" s="8">
        <v>203.2977071908804</v>
      </c>
      <c r="H374" s="18">
        <f t="shared" si="162"/>
        <v>0.0007789337096119066</v>
      </c>
      <c r="I374" s="18">
        <f t="shared" si="163"/>
        <v>0.009565931969852606</v>
      </c>
      <c r="J374" s="19">
        <f t="shared" si="164"/>
        <v>17.59878977789578</v>
      </c>
      <c r="K374" s="19">
        <f t="shared" si="165"/>
        <v>214.8529193005728</v>
      </c>
      <c r="L374" s="25">
        <f t="shared" si="166"/>
        <v>915.1370684505806</v>
      </c>
      <c r="M374" s="25">
        <f t="shared" si="167"/>
        <v>11172.351803629786</v>
      </c>
    </row>
    <row r="375" spans="1:13" ht="10.5">
      <c r="A375" s="1">
        <v>803</v>
      </c>
      <c r="B375" s="1" t="s">
        <v>7</v>
      </c>
      <c r="C375" s="1" t="s">
        <v>31</v>
      </c>
      <c r="D375" s="1">
        <v>4</v>
      </c>
      <c r="E375" s="2" t="s">
        <v>53</v>
      </c>
      <c r="F375" s="8">
        <v>18.941492099028366</v>
      </c>
      <c r="G375" s="8">
        <v>261.0595967036027</v>
      </c>
      <c r="H375" s="18">
        <f t="shared" si="162"/>
        <v>0.000886014156542079</v>
      </c>
      <c r="I375" s="18">
        <f t="shared" si="163"/>
        <v>0.012283849024421487</v>
      </c>
      <c r="J375" s="19">
        <f t="shared" si="164"/>
        <v>20.018105120899936</v>
      </c>
      <c r="K375" s="19">
        <f t="shared" si="165"/>
        <v>275.8979293875446</v>
      </c>
      <c r="L375" s="25">
        <f t="shared" si="166"/>
        <v>1040.9414662867966</v>
      </c>
      <c r="M375" s="25">
        <f t="shared" si="167"/>
        <v>14346.69232815232</v>
      </c>
    </row>
    <row r="376" spans="1:13" ht="10.5">
      <c r="A376" s="1">
        <v>803</v>
      </c>
      <c r="B376" s="1" t="s">
        <v>7</v>
      </c>
      <c r="C376" s="1" t="s">
        <v>31</v>
      </c>
      <c r="D376" s="1">
        <v>4</v>
      </c>
      <c r="E376" s="2" t="s">
        <v>60</v>
      </c>
      <c r="F376" s="8">
        <v>0</v>
      </c>
      <c r="G376" s="8">
        <v>508.7280431894156</v>
      </c>
      <c r="H376" s="18">
        <f t="shared" si="162"/>
        <v>0</v>
      </c>
      <c r="I376" s="18">
        <f t="shared" si="163"/>
        <v>0.023937593392221443</v>
      </c>
      <c r="J376" s="19">
        <f t="shared" si="164"/>
        <v>0</v>
      </c>
      <c r="K376" s="19">
        <f t="shared" si="165"/>
        <v>537.6435707004222</v>
      </c>
      <c r="L376" s="25">
        <f t="shared" si="166"/>
        <v>0</v>
      </c>
      <c r="M376" s="25">
        <f t="shared" si="167"/>
        <v>27957.465676421954</v>
      </c>
    </row>
    <row r="377" spans="1:7" s="15" customFormat="1" ht="10.5">
      <c r="A377" s="12"/>
      <c r="B377" s="12"/>
      <c r="C377" s="12"/>
      <c r="D377" s="12"/>
      <c r="E377" s="13"/>
      <c r="F377" s="16">
        <f>SUM(F363:F376)</f>
        <v>10812.512120925461</v>
      </c>
      <c r="G377" s="16">
        <f>SUM(G363:G376)</f>
        <v>10661.86306153811</v>
      </c>
    </row>
    <row r="378" spans="1:11" s="15" customFormat="1" ht="10.5">
      <c r="A378" s="12"/>
      <c r="B378" s="12"/>
      <c r="C378" s="12"/>
      <c r="D378" s="12"/>
      <c r="E378" s="13"/>
      <c r="F378" s="17">
        <f>F360+F377</f>
        <v>21378.317670400324</v>
      </c>
      <c r="G378" s="17">
        <f>G360+G377</f>
        <v>21252.263536013088</v>
      </c>
      <c r="J378" s="20">
        <v>22593.43710604609</v>
      </c>
      <c r="K378" s="17">
        <f>G378/F378*J378</f>
        <v>22460.21819700264</v>
      </c>
    </row>
    <row r="379" spans="1:7" s="15" customFormat="1" ht="10.5">
      <c r="A379" s="12"/>
      <c r="B379" s="12"/>
      <c r="C379" s="12"/>
      <c r="D379" s="12"/>
      <c r="E379" s="13"/>
      <c r="F379" s="14"/>
      <c r="G379" s="14"/>
    </row>
    <row r="380" spans="1:13" ht="10.5">
      <c r="A380" s="1">
        <v>803</v>
      </c>
      <c r="B380" s="1" t="s">
        <v>7</v>
      </c>
      <c r="C380" s="1" t="s">
        <v>32</v>
      </c>
      <c r="D380" s="1">
        <v>2</v>
      </c>
      <c r="E380" s="2" t="s">
        <v>60</v>
      </c>
      <c r="F380" s="8">
        <v>448.22460265078786</v>
      </c>
      <c r="G380" s="8">
        <v>0</v>
      </c>
      <c r="H380" s="18">
        <f>F380/F$412</f>
        <v>0.026415134369119634</v>
      </c>
      <c r="I380" s="18">
        <f>G380/G$412</f>
        <v>0</v>
      </c>
      <c r="J380" s="19">
        <f>H380*J$412</f>
        <v>474.409275062092</v>
      </c>
      <c r="K380" s="19">
        <f>I380*K$412</f>
        <v>0</v>
      </c>
      <c r="L380" s="25">
        <f aca="true" t="shared" si="168" ref="L380:L393">J380*P$3</f>
        <v>27990.147228663427</v>
      </c>
      <c r="M380" s="25">
        <f aca="true" t="shared" si="169" ref="M380:M393">K380*P$3</f>
        <v>0</v>
      </c>
    </row>
    <row r="381" spans="1:13" ht="10.5">
      <c r="A381" s="1">
        <v>803</v>
      </c>
      <c r="B381" s="1" t="s">
        <v>7</v>
      </c>
      <c r="C381" s="1" t="s">
        <v>32</v>
      </c>
      <c r="D381" s="1">
        <v>2</v>
      </c>
      <c r="E381" s="2" t="s">
        <v>53</v>
      </c>
      <c r="F381" s="8">
        <v>150.08785338320973</v>
      </c>
      <c r="G381" s="8">
        <v>9.154210656376208</v>
      </c>
      <c r="H381" s="18">
        <f aca="true" t="shared" si="170" ref="H381:H393">F381/F$412</f>
        <v>0.008845098619852039</v>
      </c>
      <c r="I381" s="18">
        <f aca="true" t="shared" si="171" ref="I381:I393">G381/G$412</f>
        <v>0.0005429982651007464</v>
      </c>
      <c r="J381" s="19">
        <f aca="true" t="shared" si="172" ref="J381:J393">H381*J$412</f>
        <v>158.8557818960876</v>
      </c>
      <c r="K381" s="19">
        <f aca="true" t="shared" si="173" ref="K381:K393">I381*K$412</f>
        <v>9.688987207693785</v>
      </c>
      <c r="L381" s="25">
        <f t="shared" si="168"/>
        <v>9372.491131869168</v>
      </c>
      <c r="M381" s="25">
        <f t="shared" si="169"/>
        <v>571.6502452539333</v>
      </c>
    </row>
    <row r="382" spans="1:13" ht="10.5">
      <c r="A382" s="1">
        <v>803</v>
      </c>
      <c r="B382" s="1" t="s">
        <v>7</v>
      </c>
      <c r="C382" s="1" t="s">
        <v>32</v>
      </c>
      <c r="D382" s="1">
        <v>2</v>
      </c>
      <c r="E382" s="2" t="s">
        <v>54</v>
      </c>
      <c r="F382" s="8">
        <v>135.35612061064123</v>
      </c>
      <c r="G382" s="8">
        <v>20.783333503593834</v>
      </c>
      <c r="H382" s="18">
        <f t="shared" si="170"/>
        <v>0.007976916243480922</v>
      </c>
      <c r="I382" s="18">
        <f t="shared" si="171"/>
        <v>0.0012328003428237779</v>
      </c>
      <c r="J382" s="19">
        <f t="shared" si="172"/>
        <v>143.26344130676986</v>
      </c>
      <c r="K382" s="19">
        <f t="shared" si="173"/>
        <v>21.997467614457168</v>
      </c>
      <c r="L382" s="25">
        <f t="shared" si="168"/>
        <v>8452.543037099422</v>
      </c>
      <c r="M382" s="25">
        <f t="shared" si="169"/>
        <v>1297.850589252973</v>
      </c>
    </row>
    <row r="383" spans="1:13" ht="10.5">
      <c r="A383" s="1">
        <v>803</v>
      </c>
      <c r="B383" s="1" t="s">
        <v>7</v>
      </c>
      <c r="C383" s="1" t="s">
        <v>32</v>
      </c>
      <c r="D383" s="1">
        <v>2</v>
      </c>
      <c r="E383" s="2" t="s">
        <v>61</v>
      </c>
      <c r="F383" s="8">
        <v>247.77029564421056</v>
      </c>
      <c r="G383" s="8">
        <v>23.313465603327348</v>
      </c>
      <c r="H383" s="18">
        <f t="shared" si="170"/>
        <v>0.014601799217205051</v>
      </c>
      <c r="I383" s="18">
        <f t="shared" si="171"/>
        <v>0.0013828796224254628</v>
      </c>
      <c r="J383" s="19">
        <f t="shared" si="172"/>
        <v>262.2446997405655</v>
      </c>
      <c r="K383" s="19">
        <f t="shared" si="173"/>
        <v>24.67540659448472</v>
      </c>
      <c r="L383" s="25">
        <f t="shared" si="168"/>
        <v>15472.437284693366</v>
      </c>
      <c r="M383" s="25">
        <f t="shared" si="169"/>
        <v>1455.8489890745984</v>
      </c>
    </row>
    <row r="384" spans="1:13" ht="10.5">
      <c r="A384" s="1">
        <v>803</v>
      </c>
      <c r="B384" s="1" t="s">
        <v>7</v>
      </c>
      <c r="C384" s="1" t="s">
        <v>32</v>
      </c>
      <c r="D384" s="1">
        <v>2</v>
      </c>
      <c r="E384" s="2" t="s">
        <v>51</v>
      </c>
      <c r="F384" s="8">
        <v>1361.9019356420486</v>
      </c>
      <c r="G384" s="8">
        <v>68.17477866350595</v>
      </c>
      <c r="H384" s="18">
        <f t="shared" si="170"/>
        <v>0.08026070504562831</v>
      </c>
      <c r="I384" s="18">
        <f t="shared" si="171"/>
        <v>0.004043908090767642</v>
      </c>
      <c r="J384" s="19">
        <f t="shared" si="172"/>
        <v>1441.462396692625</v>
      </c>
      <c r="K384" s="19">
        <f t="shared" si="173"/>
        <v>72.1574566233052</v>
      </c>
      <c r="L384" s="25">
        <f t="shared" si="168"/>
        <v>85046.28140486487</v>
      </c>
      <c r="M384" s="25">
        <f t="shared" si="169"/>
        <v>4257.2899407750065</v>
      </c>
    </row>
    <row r="385" spans="1:13" ht="10.5">
      <c r="A385" s="1">
        <v>803</v>
      </c>
      <c r="B385" s="1" t="s">
        <v>7</v>
      </c>
      <c r="C385" s="1" t="s">
        <v>32</v>
      </c>
      <c r="D385" s="1">
        <v>2</v>
      </c>
      <c r="E385" s="2" t="s">
        <v>56</v>
      </c>
      <c r="F385" s="8">
        <v>1117.4860746739275</v>
      </c>
      <c r="G385" s="8">
        <v>264.62250311899993</v>
      </c>
      <c r="H385" s="18">
        <f t="shared" si="170"/>
        <v>0.06585659208254076</v>
      </c>
      <c r="I385" s="18">
        <f t="shared" si="171"/>
        <v>0.01569655380392075</v>
      </c>
      <c r="J385" s="19">
        <f t="shared" si="172"/>
        <v>1182.7680931452078</v>
      </c>
      <c r="K385" s="19">
        <f t="shared" si="173"/>
        <v>280.0813902837207</v>
      </c>
      <c r="L385" s="25">
        <f t="shared" si="168"/>
        <v>69783.31749556726</v>
      </c>
      <c r="M385" s="25">
        <f t="shared" si="169"/>
        <v>16524.80202673952</v>
      </c>
    </row>
    <row r="386" spans="1:13" ht="10.5">
      <c r="A386" s="1">
        <v>803</v>
      </c>
      <c r="B386" s="1" t="s">
        <v>7</v>
      </c>
      <c r="C386" s="1" t="s">
        <v>32</v>
      </c>
      <c r="D386" s="1">
        <v>2</v>
      </c>
      <c r="E386" s="2" t="s">
        <v>52</v>
      </c>
      <c r="F386" s="8">
        <v>757.0347776251324</v>
      </c>
      <c r="G386" s="8">
        <v>247.9072042562194</v>
      </c>
      <c r="H386" s="18">
        <f t="shared" si="170"/>
        <v>0.04461418506436669</v>
      </c>
      <c r="I386" s="18">
        <f t="shared" si="171"/>
        <v>0.01470505616159718</v>
      </c>
      <c r="J386" s="19">
        <f t="shared" si="172"/>
        <v>801.259720965698</v>
      </c>
      <c r="K386" s="19">
        <f t="shared" si="173"/>
        <v>262.389606367709</v>
      </c>
      <c r="L386" s="25">
        <f t="shared" si="168"/>
        <v>47274.32353697618</v>
      </c>
      <c r="M386" s="25">
        <f t="shared" si="169"/>
        <v>15480.986775694832</v>
      </c>
    </row>
    <row r="387" spans="1:13" ht="10.5">
      <c r="A387" s="1">
        <v>803</v>
      </c>
      <c r="B387" s="1" t="s">
        <v>7</v>
      </c>
      <c r="C387" s="1" t="s">
        <v>32</v>
      </c>
      <c r="D387" s="1">
        <v>2</v>
      </c>
      <c r="E387" s="2" t="s">
        <v>62</v>
      </c>
      <c r="F387" s="8">
        <v>968.5548085358183</v>
      </c>
      <c r="G387" s="8">
        <v>504.38039643885725</v>
      </c>
      <c r="H387" s="18">
        <f t="shared" si="170"/>
        <v>0.05707965439653363</v>
      </c>
      <c r="I387" s="18">
        <f t="shared" si="171"/>
        <v>0.029918219112246607</v>
      </c>
      <c r="J387" s="19">
        <f t="shared" si="172"/>
        <v>1025.1364647499527</v>
      </c>
      <c r="K387" s="19">
        <f t="shared" si="173"/>
        <v>533.8456140403213</v>
      </c>
      <c r="L387" s="25">
        <f t="shared" si="168"/>
        <v>60483.051420247204</v>
      </c>
      <c r="M387" s="25">
        <f t="shared" si="169"/>
        <v>31496.891228378954</v>
      </c>
    </row>
    <row r="388" spans="1:13" ht="10.5">
      <c r="A388" s="1">
        <v>803</v>
      </c>
      <c r="B388" s="1" t="s">
        <v>7</v>
      </c>
      <c r="C388" s="1" t="s">
        <v>32</v>
      </c>
      <c r="D388" s="1">
        <v>2</v>
      </c>
      <c r="E388" s="2" t="s">
        <v>55</v>
      </c>
      <c r="F388" s="8">
        <v>581.3189707610567</v>
      </c>
      <c r="G388" s="8">
        <v>418.2121706170551</v>
      </c>
      <c r="H388" s="18">
        <f t="shared" si="170"/>
        <v>0.03425875918715514</v>
      </c>
      <c r="I388" s="18">
        <f t="shared" si="171"/>
        <v>0.02480699774271676</v>
      </c>
      <c r="J388" s="19">
        <f t="shared" si="172"/>
        <v>615.2788353598189</v>
      </c>
      <c r="K388" s="19">
        <f t="shared" si="173"/>
        <v>442.643557518322</v>
      </c>
      <c r="L388" s="25">
        <f t="shared" si="168"/>
        <v>36301.45128622932</v>
      </c>
      <c r="M388" s="25">
        <f t="shared" si="169"/>
        <v>26115.969893580997</v>
      </c>
    </row>
    <row r="389" spans="1:13" ht="10.5">
      <c r="A389" s="1">
        <v>803</v>
      </c>
      <c r="B389" s="1" t="s">
        <v>7</v>
      </c>
      <c r="C389" s="1" t="s">
        <v>32</v>
      </c>
      <c r="D389" s="1">
        <v>2</v>
      </c>
      <c r="E389" s="2" t="s">
        <v>50</v>
      </c>
      <c r="F389" s="8">
        <v>527.7905027745134</v>
      </c>
      <c r="G389" s="8">
        <v>441.5056738126076</v>
      </c>
      <c r="H389" s="18">
        <f t="shared" si="170"/>
        <v>0.031104176270297094</v>
      </c>
      <c r="I389" s="18">
        <f t="shared" si="171"/>
        <v>0.026188693259467155</v>
      </c>
      <c r="J389" s="19">
        <f t="shared" si="172"/>
        <v>558.623306987439</v>
      </c>
      <c r="K389" s="19">
        <f t="shared" si="173"/>
        <v>467.2978355282869</v>
      </c>
      <c r="L389" s="25">
        <f t="shared" si="168"/>
        <v>32958.7751122589</v>
      </c>
      <c r="M389" s="25">
        <f t="shared" si="169"/>
        <v>27570.572296168928</v>
      </c>
    </row>
    <row r="390" spans="1:13" ht="10.5">
      <c r="A390" s="1">
        <v>803</v>
      </c>
      <c r="B390" s="1" t="s">
        <v>7</v>
      </c>
      <c r="C390" s="1" t="s">
        <v>32</v>
      </c>
      <c r="D390" s="1">
        <v>2</v>
      </c>
      <c r="E390" s="2" t="s">
        <v>18</v>
      </c>
      <c r="F390" s="8">
        <v>1555.0637703588454</v>
      </c>
      <c r="G390" s="8">
        <v>2649.8344167935647</v>
      </c>
      <c r="H390" s="18">
        <f t="shared" si="170"/>
        <v>0.09164427432954186</v>
      </c>
      <c r="I390" s="18">
        <f t="shared" si="171"/>
        <v>0.15717963515739547</v>
      </c>
      <c r="J390" s="19">
        <f t="shared" si="172"/>
        <v>1645.9084833994143</v>
      </c>
      <c r="K390" s="19">
        <f t="shared" si="173"/>
        <v>2804.634143844685</v>
      </c>
      <c r="L390" s="25">
        <f t="shared" si="168"/>
        <v>97108.60052056545</v>
      </c>
      <c r="M390" s="25">
        <f t="shared" si="169"/>
        <v>165473.4144868364</v>
      </c>
    </row>
    <row r="391" spans="1:13" ht="10.5">
      <c r="A391" s="1">
        <v>803</v>
      </c>
      <c r="B391" s="1" t="s">
        <v>7</v>
      </c>
      <c r="C391" s="1" t="s">
        <v>32</v>
      </c>
      <c r="D391" s="1">
        <v>2</v>
      </c>
      <c r="E391" s="2" t="s">
        <v>59</v>
      </c>
      <c r="F391" s="8">
        <v>319.1491117315777</v>
      </c>
      <c r="G391" s="8">
        <v>1230.9332593497584</v>
      </c>
      <c r="H391" s="18">
        <f t="shared" si="170"/>
        <v>0.018808353268245086</v>
      </c>
      <c r="I391" s="18">
        <f t="shared" si="171"/>
        <v>0.07301499270351258</v>
      </c>
      <c r="J391" s="19">
        <f t="shared" si="172"/>
        <v>337.7933693016176</v>
      </c>
      <c r="K391" s="19">
        <f t="shared" si="173"/>
        <v>1302.8427082413086</v>
      </c>
      <c r="L391" s="25">
        <f t="shared" si="168"/>
        <v>19929.80878879544</v>
      </c>
      <c r="M391" s="25">
        <f t="shared" si="169"/>
        <v>76867.71978623721</v>
      </c>
    </row>
    <row r="392" spans="1:13" ht="10.5">
      <c r="A392" s="1">
        <v>803</v>
      </c>
      <c r="B392" s="1" t="s">
        <v>7</v>
      </c>
      <c r="C392" s="1" t="s">
        <v>32</v>
      </c>
      <c r="D392" s="1">
        <v>2</v>
      </c>
      <c r="E392" s="2" t="s">
        <v>58</v>
      </c>
      <c r="F392" s="8">
        <v>94.92005715935917</v>
      </c>
      <c r="G392" s="8">
        <v>738.6803912146617</v>
      </c>
      <c r="H392" s="18">
        <f t="shared" si="170"/>
        <v>0.005593905487027558</v>
      </c>
      <c r="I392" s="18">
        <f t="shared" si="171"/>
        <v>0.04381613947392844</v>
      </c>
      <c r="J392" s="19">
        <f t="shared" si="172"/>
        <v>100.46515795766699</v>
      </c>
      <c r="K392" s="19">
        <f t="shared" si="173"/>
        <v>781.833096234023</v>
      </c>
      <c r="L392" s="25">
        <f t="shared" si="168"/>
        <v>5927.444319502352</v>
      </c>
      <c r="M392" s="25">
        <f t="shared" si="169"/>
        <v>46128.15267780735</v>
      </c>
    </row>
    <row r="393" spans="1:13" ht="10.5">
      <c r="A393" s="1">
        <v>803</v>
      </c>
      <c r="B393" s="1" t="s">
        <v>7</v>
      </c>
      <c r="C393" s="1" t="s">
        <v>32</v>
      </c>
      <c r="D393" s="1">
        <v>2</v>
      </c>
      <c r="E393" s="2" t="s">
        <v>57</v>
      </c>
      <c r="F393" s="8">
        <v>0</v>
      </c>
      <c r="G393" s="8">
        <v>1630.2708520404362</v>
      </c>
      <c r="H393" s="18">
        <f t="shared" si="170"/>
        <v>0</v>
      </c>
      <c r="I393" s="18">
        <f t="shared" si="171"/>
        <v>0.09670241133086423</v>
      </c>
      <c r="J393" s="19">
        <f t="shared" si="172"/>
        <v>0</v>
      </c>
      <c r="K393" s="19">
        <f t="shared" si="173"/>
        <v>1725.5090606303268</v>
      </c>
      <c r="L393" s="25">
        <f t="shared" si="168"/>
        <v>0</v>
      </c>
      <c r="M393" s="25">
        <f t="shared" si="169"/>
        <v>101805.03457718928</v>
      </c>
    </row>
    <row r="394" spans="1:7" s="15" customFormat="1" ht="10.5">
      <c r="A394" s="12"/>
      <c r="B394" s="12"/>
      <c r="C394" s="12"/>
      <c r="D394" s="12"/>
      <c r="E394" s="13"/>
      <c r="F394" s="16">
        <f>SUM(F380:F393)</f>
        <v>8264.658881551128</v>
      </c>
      <c r="G394" s="16">
        <f>SUM(G380:G393)</f>
        <v>8247.772656068964</v>
      </c>
    </row>
    <row r="395" spans="1:7" s="15" customFormat="1" ht="10.5">
      <c r="A395" s="12"/>
      <c r="B395" s="12"/>
      <c r="C395" s="12"/>
      <c r="D395" s="12"/>
      <c r="E395" s="13"/>
      <c r="F395" s="14"/>
      <c r="G395" s="14"/>
    </row>
    <row r="396" spans="1:7" s="15" customFormat="1" ht="10.5">
      <c r="A396" s="12"/>
      <c r="B396" s="12"/>
      <c r="C396" s="12"/>
      <c r="D396" s="12"/>
      <c r="E396" s="13"/>
      <c r="F396" s="14"/>
      <c r="G396" s="14"/>
    </row>
    <row r="397" spans="1:13" ht="10.5">
      <c r="A397" s="1">
        <v>803</v>
      </c>
      <c r="B397" s="1" t="s">
        <v>7</v>
      </c>
      <c r="C397" s="1" t="s">
        <v>32</v>
      </c>
      <c r="D397" s="1">
        <v>4</v>
      </c>
      <c r="E397" s="2" t="s">
        <v>57</v>
      </c>
      <c r="F397" s="8">
        <v>1418.9711378711766</v>
      </c>
      <c r="G397" s="8">
        <v>0</v>
      </c>
      <c r="H397" s="18">
        <f aca="true" t="shared" si="174" ref="H397:H410">F397/F$412</f>
        <v>0.08362395337315344</v>
      </c>
      <c r="I397" s="18">
        <f aca="true" t="shared" si="175" ref="I397:I410">G397/G$412</f>
        <v>0</v>
      </c>
      <c r="J397" s="19">
        <f aca="true" t="shared" si="176" ref="J397:J410">H397*J$412</f>
        <v>1501.8655041922507</v>
      </c>
      <c r="K397" s="19">
        <f aca="true" t="shared" si="177" ref="K397:K410">I397*K$412</f>
        <v>0</v>
      </c>
      <c r="L397" s="25">
        <f aca="true" t="shared" si="178" ref="L397:L410">J397*P$3</f>
        <v>88610.0647473428</v>
      </c>
      <c r="M397" s="25">
        <f aca="true" t="shared" si="179" ref="M397:M410">K397*P$3</f>
        <v>0</v>
      </c>
    </row>
    <row r="398" spans="1:13" ht="10.5">
      <c r="A398" s="1">
        <v>803</v>
      </c>
      <c r="B398" s="1" t="s">
        <v>7</v>
      </c>
      <c r="C398" s="1" t="s">
        <v>32</v>
      </c>
      <c r="D398" s="1">
        <v>4</v>
      </c>
      <c r="E398" s="2" t="s">
        <v>58</v>
      </c>
      <c r="F398" s="8">
        <v>810.2690944348351</v>
      </c>
      <c r="G398" s="8">
        <v>74.77532538721117</v>
      </c>
      <c r="H398" s="18">
        <f t="shared" si="174"/>
        <v>0.04775143282644937</v>
      </c>
      <c r="I398" s="18">
        <f t="shared" si="175"/>
        <v>0.004435431243797982</v>
      </c>
      <c r="J398" s="19">
        <f t="shared" si="176"/>
        <v>857.603914249066</v>
      </c>
      <c r="K398" s="19">
        <f t="shared" si="177"/>
        <v>79.14359832031977</v>
      </c>
      <c r="L398" s="25">
        <f t="shared" si="178"/>
        <v>50598.63094069489</v>
      </c>
      <c r="M398" s="25">
        <f t="shared" si="179"/>
        <v>4669.472300898867</v>
      </c>
    </row>
    <row r="399" spans="1:13" ht="10.5">
      <c r="A399" s="1">
        <v>803</v>
      </c>
      <c r="B399" s="1" t="s">
        <v>7</v>
      </c>
      <c r="C399" s="1" t="s">
        <v>32</v>
      </c>
      <c r="D399" s="1">
        <v>4</v>
      </c>
      <c r="E399" s="2" t="s">
        <v>59</v>
      </c>
      <c r="F399" s="8">
        <v>1249.088575460143</v>
      </c>
      <c r="G399" s="8">
        <v>238.59701499292407</v>
      </c>
      <c r="H399" s="18">
        <f t="shared" si="174"/>
        <v>0.07361229697027187</v>
      </c>
      <c r="I399" s="18">
        <f t="shared" si="175"/>
        <v>0.014152805748372563</v>
      </c>
      <c r="J399" s="19">
        <f t="shared" si="176"/>
        <v>1322.0586332563867</v>
      </c>
      <c r="K399" s="19">
        <f t="shared" si="177"/>
        <v>252.53552849476375</v>
      </c>
      <c r="L399" s="25">
        <f t="shared" si="178"/>
        <v>78001.45936212681</v>
      </c>
      <c r="M399" s="25">
        <f t="shared" si="179"/>
        <v>14899.596181191062</v>
      </c>
    </row>
    <row r="400" spans="1:13" ht="10.5">
      <c r="A400" s="1">
        <v>803</v>
      </c>
      <c r="B400" s="1" t="s">
        <v>7</v>
      </c>
      <c r="C400" s="1" t="s">
        <v>32</v>
      </c>
      <c r="D400" s="1">
        <v>4</v>
      </c>
      <c r="E400" s="2" t="s">
        <v>18</v>
      </c>
      <c r="F400" s="8">
        <v>2789.8907237941935</v>
      </c>
      <c r="G400" s="8">
        <v>1464.1164483539128</v>
      </c>
      <c r="H400" s="18">
        <f t="shared" si="174"/>
        <v>0.16441609386979625</v>
      </c>
      <c r="I400" s="18">
        <f t="shared" si="175"/>
        <v>0.08684666774714092</v>
      </c>
      <c r="J400" s="19">
        <f t="shared" si="176"/>
        <v>2952.872350045536</v>
      </c>
      <c r="K400" s="19">
        <f t="shared" si="177"/>
        <v>1549.6481423872676</v>
      </c>
      <c r="L400" s="25">
        <f t="shared" si="178"/>
        <v>174219.46865268663</v>
      </c>
      <c r="M400" s="25">
        <f t="shared" si="179"/>
        <v>91429.2404008488</v>
      </c>
    </row>
    <row r="401" spans="1:13" ht="10.5">
      <c r="A401" s="1">
        <v>803</v>
      </c>
      <c r="B401" s="1" t="s">
        <v>7</v>
      </c>
      <c r="C401" s="1" t="s">
        <v>32</v>
      </c>
      <c r="D401" s="1">
        <v>4</v>
      </c>
      <c r="E401" s="2" t="s">
        <v>50</v>
      </c>
      <c r="F401" s="8">
        <v>567.893836199227</v>
      </c>
      <c r="G401" s="8">
        <v>550.1140541464596</v>
      </c>
      <c r="H401" s="18">
        <f t="shared" si="174"/>
        <v>0.033467578312038095</v>
      </c>
      <c r="I401" s="18">
        <f t="shared" si="175"/>
        <v>0.03263099225283871</v>
      </c>
      <c r="J401" s="19">
        <f t="shared" si="176"/>
        <v>601.0694226738074</v>
      </c>
      <c r="K401" s="19">
        <f t="shared" si="177"/>
        <v>582.2509699058608</v>
      </c>
      <c r="L401" s="25">
        <f t="shared" si="178"/>
        <v>35463.09593775463</v>
      </c>
      <c r="M401" s="25">
        <f t="shared" si="179"/>
        <v>34352.80722444579</v>
      </c>
    </row>
    <row r="402" spans="1:13" ht="10.5">
      <c r="A402" s="1">
        <v>803</v>
      </c>
      <c r="B402" s="1" t="s">
        <v>7</v>
      </c>
      <c r="C402" s="1" t="s">
        <v>32</v>
      </c>
      <c r="D402" s="1">
        <v>4</v>
      </c>
      <c r="E402" s="2" t="s">
        <v>55</v>
      </c>
      <c r="F402" s="8">
        <v>462.77024188284145</v>
      </c>
      <c r="G402" s="8">
        <v>554.6297297073623</v>
      </c>
      <c r="H402" s="18">
        <f t="shared" si="174"/>
        <v>0.02727234973063067</v>
      </c>
      <c r="I402" s="18">
        <f t="shared" si="175"/>
        <v>0.032898847569628936</v>
      </c>
      <c r="J402" s="19">
        <f t="shared" si="176"/>
        <v>489.80465077905046</v>
      </c>
      <c r="K402" s="19">
        <f t="shared" si="177"/>
        <v>587.0304450988648</v>
      </c>
      <c r="L402" s="25">
        <f t="shared" si="178"/>
        <v>28898.474395963978</v>
      </c>
      <c r="M402" s="25">
        <f t="shared" si="179"/>
        <v>34634.79626083302</v>
      </c>
    </row>
    <row r="403" spans="1:13" ht="10.5">
      <c r="A403" s="1">
        <v>803</v>
      </c>
      <c r="B403" s="1" t="s">
        <v>7</v>
      </c>
      <c r="C403" s="1" t="s">
        <v>32</v>
      </c>
      <c r="D403" s="1">
        <v>4</v>
      </c>
      <c r="E403" s="2" t="s">
        <v>62</v>
      </c>
      <c r="F403" s="8">
        <v>557.1858042054257</v>
      </c>
      <c r="G403" s="8">
        <v>944.6346699342889</v>
      </c>
      <c r="H403" s="18">
        <f t="shared" si="174"/>
        <v>0.03283652392039537</v>
      </c>
      <c r="I403" s="18">
        <f t="shared" si="175"/>
        <v>0.05603268333912101</v>
      </c>
      <c r="J403" s="19">
        <f t="shared" si="176"/>
        <v>589.7358419968921</v>
      </c>
      <c r="K403" s="19">
        <f t="shared" si="177"/>
        <v>999.8189441448252</v>
      </c>
      <c r="L403" s="25">
        <f t="shared" si="178"/>
        <v>34794.41467781663</v>
      </c>
      <c r="M403" s="25">
        <f t="shared" si="179"/>
        <v>58989.31770454469</v>
      </c>
    </row>
    <row r="404" spans="1:13" ht="10.5">
      <c r="A404" s="1">
        <v>803</v>
      </c>
      <c r="B404" s="1" t="s">
        <v>7</v>
      </c>
      <c r="C404" s="1" t="s">
        <v>32</v>
      </c>
      <c r="D404" s="1">
        <v>4</v>
      </c>
      <c r="E404" s="2" t="s">
        <v>52</v>
      </c>
      <c r="F404" s="8">
        <v>308.41506654125146</v>
      </c>
      <c r="G404" s="8">
        <v>813.1602524579581</v>
      </c>
      <c r="H404" s="18">
        <f t="shared" si="174"/>
        <v>0.018175765845890725</v>
      </c>
      <c r="I404" s="18">
        <f t="shared" si="175"/>
        <v>0.04823404473721674</v>
      </c>
      <c r="J404" s="19">
        <f t="shared" si="176"/>
        <v>326.4322557725732</v>
      </c>
      <c r="K404" s="19">
        <f t="shared" si="177"/>
        <v>860.6639697965038</v>
      </c>
      <c r="L404" s="25">
        <f t="shared" si="178"/>
        <v>19259.50309058182</v>
      </c>
      <c r="M404" s="25">
        <f t="shared" si="179"/>
        <v>50779.17421799373</v>
      </c>
    </row>
    <row r="405" spans="1:13" ht="10.5">
      <c r="A405" s="1">
        <v>803</v>
      </c>
      <c r="B405" s="1" t="s">
        <v>7</v>
      </c>
      <c r="C405" s="1" t="s">
        <v>32</v>
      </c>
      <c r="D405" s="1">
        <v>4</v>
      </c>
      <c r="E405" s="2" t="s">
        <v>56</v>
      </c>
      <c r="F405" s="8">
        <v>350.44152478040274</v>
      </c>
      <c r="G405" s="8">
        <v>1111.1752733133608</v>
      </c>
      <c r="H405" s="18">
        <f t="shared" si="174"/>
        <v>0.020652503032738728</v>
      </c>
      <c r="I405" s="18">
        <f t="shared" si="175"/>
        <v>0.06591133504358875</v>
      </c>
      <c r="J405" s="19">
        <f t="shared" si="176"/>
        <v>370.91384261263465</v>
      </c>
      <c r="K405" s="19">
        <f t="shared" si="177"/>
        <v>1176.0886233418512</v>
      </c>
      <c r="L405" s="25">
        <f t="shared" si="178"/>
        <v>21883.916714145445</v>
      </c>
      <c r="M405" s="25">
        <f t="shared" si="179"/>
        <v>69389.22877716922</v>
      </c>
    </row>
    <row r="406" spans="1:13" ht="10.5">
      <c r="A406" s="1">
        <v>803</v>
      </c>
      <c r="B406" s="1" t="s">
        <v>7</v>
      </c>
      <c r="C406" s="1" t="s">
        <v>32</v>
      </c>
      <c r="D406" s="1">
        <v>4</v>
      </c>
      <c r="E406" s="2" t="s">
        <v>51</v>
      </c>
      <c r="F406" s="8">
        <v>141.21257880582647</v>
      </c>
      <c r="G406" s="8">
        <v>1642.951523603019</v>
      </c>
      <c r="H406" s="18">
        <f t="shared" si="174"/>
        <v>0.008322053768815462</v>
      </c>
      <c r="I406" s="18">
        <f t="shared" si="175"/>
        <v>0.09745458788843545</v>
      </c>
      <c r="J406" s="19">
        <f t="shared" si="176"/>
        <v>149.46202583421027</v>
      </c>
      <c r="K406" s="19">
        <f t="shared" si="177"/>
        <v>1738.930519799966</v>
      </c>
      <c r="L406" s="25">
        <f t="shared" si="178"/>
        <v>8818.259524218405</v>
      </c>
      <c r="M406" s="25">
        <f t="shared" si="179"/>
        <v>102596.900668198</v>
      </c>
    </row>
    <row r="407" spans="1:13" ht="10.5">
      <c r="A407" s="1">
        <v>803</v>
      </c>
      <c r="B407" s="1" t="s">
        <v>7</v>
      </c>
      <c r="C407" s="1" t="s">
        <v>32</v>
      </c>
      <c r="D407" s="1">
        <v>4</v>
      </c>
      <c r="E407" s="2" t="s">
        <v>61</v>
      </c>
      <c r="F407" s="8">
        <v>19.463519371162025</v>
      </c>
      <c r="G407" s="8">
        <v>319.87145391561216</v>
      </c>
      <c r="H407" s="18">
        <f t="shared" si="174"/>
        <v>0.0011470398466408326</v>
      </c>
      <c r="I407" s="18">
        <f t="shared" si="175"/>
        <v>0.01897374345547207</v>
      </c>
      <c r="J407" s="19">
        <f t="shared" si="176"/>
        <v>20.600551733265576</v>
      </c>
      <c r="K407" s="19">
        <f t="shared" si="177"/>
        <v>338.55790973480197</v>
      </c>
      <c r="L407" s="25">
        <f t="shared" si="178"/>
        <v>1215.4325522626689</v>
      </c>
      <c r="M407" s="25">
        <f t="shared" si="179"/>
        <v>19974.916674353317</v>
      </c>
    </row>
    <row r="408" spans="1:13" ht="10.5">
      <c r="A408" s="1">
        <v>803</v>
      </c>
      <c r="B408" s="1" t="s">
        <v>7</v>
      </c>
      <c r="C408" s="1" t="s">
        <v>32</v>
      </c>
      <c r="D408" s="1">
        <v>4</v>
      </c>
      <c r="E408" s="2" t="s">
        <v>54</v>
      </c>
      <c r="F408" s="8">
        <v>12.489480964208054</v>
      </c>
      <c r="G408" s="8">
        <v>175.5669776787192</v>
      </c>
      <c r="H408" s="18">
        <f t="shared" si="174"/>
        <v>0.0007360401814604357</v>
      </c>
      <c r="I408" s="18">
        <f t="shared" si="175"/>
        <v>0.01041406712900186</v>
      </c>
      <c r="J408" s="19">
        <f t="shared" si="176"/>
        <v>13.219099476224</v>
      </c>
      <c r="K408" s="19">
        <f t="shared" si="177"/>
        <v>185.82336202168588</v>
      </c>
      <c r="L408" s="25">
        <f t="shared" si="178"/>
        <v>779.926869097216</v>
      </c>
      <c r="M408" s="25">
        <f t="shared" si="179"/>
        <v>10963.578359279467</v>
      </c>
    </row>
    <row r="409" spans="1:13" ht="10.5">
      <c r="A409" s="1">
        <v>803</v>
      </c>
      <c r="B409" s="1" t="s">
        <v>7</v>
      </c>
      <c r="C409" s="1" t="s">
        <v>32</v>
      </c>
      <c r="D409" s="1">
        <v>4</v>
      </c>
      <c r="E409" s="2" t="s">
        <v>53</v>
      </c>
      <c r="F409" s="8">
        <v>15.726634704460531</v>
      </c>
      <c r="G409" s="8">
        <v>236.44943783646923</v>
      </c>
      <c r="H409" s="18">
        <f t="shared" si="174"/>
        <v>0.0009268147407250645</v>
      </c>
      <c r="I409" s="18">
        <f t="shared" si="175"/>
        <v>0.014025418394738448</v>
      </c>
      <c r="J409" s="19">
        <f t="shared" si="176"/>
        <v>16.645363340579994</v>
      </c>
      <c r="K409" s="19">
        <f t="shared" si="177"/>
        <v>250.26249279813237</v>
      </c>
      <c r="L409" s="25">
        <f t="shared" si="178"/>
        <v>982.0764370942196</v>
      </c>
      <c r="M409" s="25">
        <f t="shared" si="179"/>
        <v>14765.48707508981</v>
      </c>
    </row>
    <row r="410" spans="1:13" ht="10.5">
      <c r="A410" s="1">
        <v>803</v>
      </c>
      <c r="B410" s="1" t="s">
        <v>7</v>
      </c>
      <c r="C410" s="1" t="s">
        <v>32</v>
      </c>
      <c r="D410" s="1">
        <v>4</v>
      </c>
      <c r="E410" s="2" t="s">
        <v>60</v>
      </c>
      <c r="F410" s="8">
        <v>0</v>
      </c>
      <c r="G410" s="8">
        <v>484.822207305391</v>
      </c>
      <c r="H410" s="18">
        <f t="shared" si="174"/>
        <v>0</v>
      </c>
      <c r="I410" s="18">
        <f t="shared" si="175"/>
        <v>0.028758090383879706</v>
      </c>
      <c r="J410" s="19">
        <f t="shared" si="176"/>
        <v>0</v>
      </c>
      <c r="K410" s="19">
        <f t="shared" si="177"/>
        <v>513.1448620658385</v>
      </c>
      <c r="L410" s="25">
        <f t="shared" si="178"/>
        <v>0</v>
      </c>
      <c r="M410" s="25">
        <f t="shared" si="179"/>
        <v>30275.546861884475</v>
      </c>
    </row>
    <row r="411" spans="1:7" s="15" customFormat="1" ht="10.5">
      <c r="A411" s="12"/>
      <c r="B411" s="12"/>
      <c r="C411" s="12"/>
      <c r="D411" s="12"/>
      <c r="E411" s="13"/>
      <c r="F411" s="16">
        <f>SUM(F397:F410)</f>
        <v>8703.818219015153</v>
      </c>
      <c r="G411" s="16">
        <f>SUM(G397:G410)</f>
        <v>8610.864368632687</v>
      </c>
    </row>
    <row r="412" spans="1:11" s="15" customFormat="1" ht="10.5">
      <c r="A412" s="12"/>
      <c r="B412" s="12"/>
      <c r="C412" s="12"/>
      <c r="D412" s="12"/>
      <c r="E412" s="13"/>
      <c r="F412" s="17">
        <f>F394+F411</f>
        <v>16968.47710056628</v>
      </c>
      <c r="G412" s="17">
        <f>G394+G411</f>
        <v>16858.637024701653</v>
      </c>
      <c r="J412" s="20">
        <v>17959.75248252743</v>
      </c>
      <c r="K412" s="17">
        <f>G412/F412*J412</f>
        <v>17843.495698639326</v>
      </c>
    </row>
    <row r="413" spans="1:7" s="15" customFormat="1" ht="10.5">
      <c r="A413" s="12"/>
      <c r="B413" s="12"/>
      <c r="C413" s="12"/>
      <c r="D413" s="12"/>
      <c r="E413" s="13"/>
      <c r="F413" s="14"/>
      <c r="G413" s="14"/>
    </row>
    <row r="414" spans="1:13" ht="10.5">
      <c r="A414" s="1">
        <v>804</v>
      </c>
      <c r="B414" s="1" t="s">
        <v>7</v>
      </c>
      <c r="C414" s="1" t="s">
        <v>8</v>
      </c>
      <c r="D414" s="1">
        <v>1</v>
      </c>
      <c r="E414" s="2" t="s">
        <v>75</v>
      </c>
      <c r="F414" s="8">
        <v>7354.475744389552</v>
      </c>
      <c r="G414" s="8">
        <v>0</v>
      </c>
      <c r="H414" s="18">
        <f>F414/F$444</f>
        <v>0.3556265002351601</v>
      </c>
      <c r="I414" s="18">
        <f>G414/G$444</f>
        <v>0</v>
      </c>
      <c r="J414" s="19">
        <f>H414*J$444</f>
        <v>7295.276185887717</v>
      </c>
      <c r="K414" s="19">
        <f>I414*K$444</f>
        <v>0</v>
      </c>
      <c r="L414" s="25">
        <f aca="true" t="shared" si="180" ref="L414:L426">J414*N$3</f>
        <v>1860295.4274013678</v>
      </c>
      <c r="M414" s="25">
        <f aca="true" t="shared" si="181" ref="M414:M426">K414*N$3</f>
        <v>0</v>
      </c>
    </row>
    <row r="415" spans="1:13" ht="10.5">
      <c r="A415" s="1">
        <v>804</v>
      </c>
      <c r="B415" s="1" t="s">
        <v>7</v>
      </c>
      <c r="C415" s="1" t="s">
        <v>8</v>
      </c>
      <c r="D415" s="1">
        <v>1</v>
      </c>
      <c r="E415" s="2" t="s">
        <v>64</v>
      </c>
      <c r="F415" s="8">
        <v>519.0705283669864</v>
      </c>
      <c r="G415" s="8">
        <v>295.41930027382045</v>
      </c>
      <c r="H415" s="18">
        <f aca="true" t="shared" si="182" ref="H415:H426">F415/F$444</f>
        <v>0.025099713670167098</v>
      </c>
      <c r="I415" s="18">
        <f aca="true" t="shared" si="183" ref="I415:I426">G415/G$444</f>
        <v>0.014354146777088104</v>
      </c>
      <c r="J415" s="19">
        <f aca="true" t="shared" si="184" ref="J415:J426">H415*J$444</f>
        <v>514.8922908992672</v>
      </c>
      <c r="K415" s="19">
        <f aca="true" t="shared" si="185" ref="K415:K426">I415*K$444</f>
        <v>293.0413344259525</v>
      </c>
      <c r="L415" s="25">
        <f t="shared" si="180"/>
        <v>131297.53417931314</v>
      </c>
      <c r="M415" s="25">
        <f t="shared" si="181"/>
        <v>74725.54027861789</v>
      </c>
    </row>
    <row r="416" spans="1:13" ht="10.5">
      <c r="A416" s="1">
        <v>804</v>
      </c>
      <c r="B416" s="1" t="s">
        <v>7</v>
      </c>
      <c r="C416" s="1" t="s">
        <v>8</v>
      </c>
      <c r="D416" s="1">
        <v>1</v>
      </c>
      <c r="E416" s="2" t="s">
        <v>70</v>
      </c>
      <c r="F416" s="8">
        <v>315.8905730602788</v>
      </c>
      <c r="G416" s="8">
        <v>419.7147653617111</v>
      </c>
      <c r="H416" s="18">
        <f t="shared" si="182"/>
        <v>0.015274924122280948</v>
      </c>
      <c r="I416" s="18">
        <f t="shared" si="183"/>
        <v>0.02039354687025839</v>
      </c>
      <c r="J416" s="19">
        <f t="shared" si="184"/>
        <v>313.34782452047614</v>
      </c>
      <c r="K416" s="19">
        <f t="shared" si="185"/>
        <v>416.3362881364555</v>
      </c>
      <c r="L416" s="25">
        <f t="shared" si="180"/>
        <v>79903.69525272142</v>
      </c>
      <c r="M416" s="25">
        <f t="shared" si="181"/>
        <v>106165.75347479615</v>
      </c>
    </row>
    <row r="417" spans="1:13" ht="10.5">
      <c r="A417" s="1">
        <v>804</v>
      </c>
      <c r="B417" s="1" t="s">
        <v>7</v>
      </c>
      <c r="C417" s="1" t="s">
        <v>8</v>
      </c>
      <c r="D417" s="1">
        <v>1</v>
      </c>
      <c r="E417" s="2" t="s">
        <v>67</v>
      </c>
      <c r="F417" s="8">
        <v>157.56076211368335</v>
      </c>
      <c r="G417" s="8">
        <v>325.55157470703125</v>
      </c>
      <c r="H417" s="18">
        <f t="shared" si="182"/>
        <v>0.007618868339815938</v>
      </c>
      <c r="I417" s="18">
        <f t="shared" si="183"/>
        <v>0.01581824573589312</v>
      </c>
      <c r="J417" s="19">
        <f t="shared" si="184"/>
        <v>156.29248305770054</v>
      </c>
      <c r="K417" s="19">
        <f t="shared" si="185"/>
        <v>322.9310603206814</v>
      </c>
      <c r="L417" s="25">
        <f t="shared" si="180"/>
        <v>39854.583179713634</v>
      </c>
      <c r="M417" s="25">
        <f t="shared" si="181"/>
        <v>82347.42038177376</v>
      </c>
    </row>
    <row r="418" spans="1:13" ht="10.5">
      <c r="A418" s="1">
        <v>804</v>
      </c>
      <c r="B418" s="1" t="s">
        <v>7</v>
      </c>
      <c r="C418" s="1" t="s">
        <v>8</v>
      </c>
      <c r="D418" s="1">
        <v>1</v>
      </c>
      <c r="E418" s="2" t="s">
        <v>74</v>
      </c>
      <c r="F418" s="8">
        <v>209.81592918844785</v>
      </c>
      <c r="G418" s="8">
        <v>291.93025458840765</v>
      </c>
      <c r="H418" s="18">
        <f t="shared" si="182"/>
        <v>0.01014567280989371</v>
      </c>
      <c r="I418" s="18">
        <f t="shared" si="183"/>
        <v>0.014184617319012884</v>
      </c>
      <c r="J418" s="19">
        <f t="shared" si="184"/>
        <v>208.12702425405</v>
      </c>
      <c r="K418" s="19">
        <f t="shared" si="185"/>
        <v>289.5803736743063</v>
      </c>
      <c r="L418" s="25">
        <f t="shared" si="180"/>
        <v>53072.391184782755</v>
      </c>
      <c r="M418" s="25">
        <f t="shared" si="181"/>
        <v>73842.9952869481</v>
      </c>
    </row>
    <row r="419" spans="1:13" ht="10.5">
      <c r="A419" s="1">
        <v>804</v>
      </c>
      <c r="B419" s="1" t="s">
        <v>7</v>
      </c>
      <c r="C419" s="1" t="s">
        <v>8</v>
      </c>
      <c r="D419" s="1">
        <v>1</v>
      </c>
      <c r="E419" s="2" t="s">
        <v>68</v>
      </c>
      <c r="F419" s="8">
        <v>608.740569230622</v>
      </c>
      <c r="G419" s="8">
        <v>968.2080262427237</v>
      </c>
      <c r="H419" s="18">
        <f t="shared" si="182"/>
        <v>0.029435718562508394</v>
      </c>
      <c r="I419" s="18">
        <f t="shared" si="183"/>
        <v>0.04704432007848211</v>
      </c>
      <c r="J419" s="19">
        <f t="shared" si="184"/>
        <v>603.8405363536217</v>
      </c>
      <c r="K419" s="19">
        <f t="shared" si="185"/>
        <v>960.4144744405809</v>
      </c>
      <c r="L419" s="25">
        <f t="shared" si="180"/>
        <v>153979.33677017354</v>
      </c>
      <c r="M419" s="25">
        <f t="shared" si="181"/>
        <v>244905.6909823481</v>
      </c>
    </row>
    <row r="420" spans="1:13" ht="10.5">
      <c r="A420" s="1">
        <v>804</v>
      </c>
      <c r="B420" s="1" t="s">
        <v>7</v>
      </c>
      <c r="C420" s="1" t="s">
        <v>8</v>
      </c>
      <c r="D420" s="1">
        <v>1</v>
      </c>
      <c r="E420" s="2" t="s">
        <v>72</v>
      </c>
      <c r="F420" s="8">
        <v>376.15898889279833</v>
      </c>
      <c r="G420" s="8">
        <v>898.2369372199563</v>
      </c>
      <c r="H420" s="18">
        <f t="shared" si="182"/>
        <v>0.018189210135609184</v>
      </c>
      <c r="I420" s="18">
        <f t="shared" si="183"/>
        <v>0.0436444904767785</v>
      </c>
      <c r="J420" s="19">
        <f t="shared" si="184"/>
        <v>373.1311121490429</v>
      </c>
      <c r="K420" s="19">
        <f t="shared" si="185"/>
        <v>891.006614901737</v>
      </c>
      <c r="L420" s="25">
        <f t="shared" si="180"/>
        <v>95148.43359800594</v>
      </c>
      <c r="M420" s="25">
        <f t="shared" si="181"/>
        <v>227206.68679994292</v>
      </c>
    </row>
    <row r="421" spans="1:13" ht="10.5">
      <c r="A421" s="1">
        <v>804</v>
      </c>
      <c r="B421" s="1" t="s">
        <v>7</v>
      </c>
      <c r="C421" s="1" t="s">
        <v>8</v>
      </c>
      <c r="D421" s="1">
        <v>1</v>
      </c>
      <c r="E421" s="2" t="s">
        <v>66</v>
      </c>
      <c r="F421" s="8">
        <v>261.0020069795496</v>
      </c>
      <c r="G421" s="8">
        <v>663.462849635704</v>
      </c>
      <c r="H421" s="18">
        <f t="shared" si="182"/>
        <v>0.012620781347643752</v>
      </c>
      <c r="I421" s="18">
        <f t="shared" si="183"/>
        <v>0.03223703771550765</v>
      </c>
      <c r="J421" s="19">
        <f t="shared" si="184"/>
        <v>258.9010817581877</v>
      </c>
      <c r="K421" s="19">
        <f t="shared" si="185"/>
        <v>658.1223319501618</v>
      </c>
      <c r="L421" s="25">
        <f t="shared" si="180"/>
        <v>66019.77584833786</v>
      </c>
      <c r="M421" s="25">
        <f t="shared" si="181"/>
        <v>167821.19464729124</v>
      </c>
    </row>
    <row r="422" spans="1:13" ht="10.5">
      <c r="A422" s="1">
        <v>804</v>
      </c>
      <c r="B422" s="1" t="s">
        <v>7</v>
      </c>
      <c r="C422" s="1" t="s">
        <v>8</v>
      </c>
      <c r="D422" s="1">
        <v>1</v>
      </c>
      <c r="E422" s="2" t="s">
        <v>65</v>
      </c>
      <c r="F422" s="8">
        <v>194.49985599891812</v>
      </c>
      <c r="G422" s="8">
        <v>885.5168699675916</v>
      </c>
      <c r="H422" s="18">
        <f t="shared" si="182"/>
        <v>0.009405062371427967</v>
      </c>
      <c r="I422" s="18">
        <f t="shared" si="183"/>
        <v>0.04302643433696083</v>
      </c>
      <c r="J422" s="19">
        <f t="shared" si="184"/>
        <v>192.93423718338386</v>
      </c>
      <c r="K422" s="19">
        <f t="shared" si="185"/>
        <v>878.3889373222225</v>
      </c>
      <c r="L422" s="25">
        <f t="shared" si="180"/>
        <v>49198.23048176288</v>
      </c>
      <c r="M422" s="25">
        <f t="shared" si="181"/>
        <v>223989.17901716675</v>
      </c>
    </row>
    <row r="423" spans="1:13" ht="10.5">
      <c r="A423" s="1">
        <v>804</v>
      </c>
      <c r="B423" s="1" t="s">
        <v>7</v>
      </c>
      <c r="C423" s="1" t="s">
        <v>8</v>
      </c>
      <c r="D423" s="1">
        <v>1</v>
      </c>
      <c r="E423" s="2" t="s">
        <v>71</v>
      </c>
      <c r="F423" s="8">
        <v>232.653468951057</v>
      </c>
      <c r="G423" s="8">
        <v>1316.5256158566942</v>
      </c>
      <c r="H423" s="18">
        <f t="shared" si="182"/>
        <v>0.011249984608862344</v>
      </c>
      <c r="I423" s="18">
        <f t="shared" si="183"/>
        <v>0.0639687451303532</v>
      </c>
      <c r="J423" s="19">
        <f t="shared" si="184"/>
        <v>230.78073415329388</v>
      </c>
      <c r="K423" s="19">
        <f t="shared" si="185"/>
        <v>1305.9282955413028</v>
      </c>
      <c r="L423" s="25">
        <f t="shared" si="180"/>
        <v>58849.087209089936</v>
      </c>
      <c r="M423" s="25">
        <f t="shared" si="181"/>
        <v>333011.7153630322</v>
      </c>
    </row>
    <row r="424" spans="1:13" ht="10.5">
      <c r="A424" s="1">
        <v>804</v>
      </c>
      <c r="B424" s="1" t="s">
        <v>7</v>
      </c>
      <c r="C424" s="1" t="s">
        <v>8</v>
      </c>
      <c r="D424" s="1">
        <v>1</v>
      </c>
      <c r="E424" s="2" t="s">
        <v>69</v>
      </c>
      <c r="F424" s="8">
        <v>147.8440160414752</v>
      </c>
      <c r="G424" s="8">
        <v>1028.244787537818</v>
      </c>
      <c r="H424" s="18">
        <f t="shared" si="182"/>
        <v>0.007149013992690079</v>
      </c>
      <c r="I424" s="18">
        <f t="shared" si="183"/>
        <v>0.04996145001160433</v>
      </c>
      <c r="J424" s="19">
        <f t="shared" si="184"/>
        <v>146.65395154456382</v>
      </c>
      <c r="K424" s="19">
        <f t="shared" si="185"/>
        <v>1019.9679722256607</v>
      </c>
      <c r="L424" s="25">
        <f t="shared" si="180"/>
        <v>37396.75764386378</v>
      </c>
      <c r="M424" s="25">
        <f t="shared" si="181"/>
        <v>260091.83291754348</v>
      </c>
    </row>
    <row r="425" spans="1:13" ht="10.5">
      <c r="A425" s="1">
        <v>804</v>
      </c>
      <c r="B425" s="1" t="s">
        <v>7</v>
      </c>
      <c r="C425" s="1" t="s">
        <v>8</v>
      </c>
      <c r="D425" s="1">
        <v>1</v>
      </c>
      <c r="E425" s="2" t="s">
        <v>63</v>
      </c>
      <c r="F425" s="8">
        <v>61.75091385186887</v>
      </c>
      <c r="G425" s="8">
        <v>841.4987537758024</v>
      </c>
      <c r="H425" s="18">
        <f t="shared" si="182"/>
        <v>0.0029859723714794543</v>
      </c>
      <c r="I425" s="18">
        <f t="shared" si="183"/>
        <v>0.04088763534826167</v>
      </c>
      <c r="J425" s="19">
        <f t="shared" si="184"/>
        <v>61.253852339373665</v>
      </c>
      <c r="K425" s="19">
        <f t="shared" si="185"/>
        <v>834.7251431970503</v>
      </c>
      <c r="L425" s="25">
        <f t="shared" si="180"/>
        <v>15619.732346540284</v>
      </c>
      <c r="M425" s="25">
        <f t="shared" si="181"/>
        <v>212854.91151524783</v>
      </c>
    </row>
    <row r="426" spans="1:13" ht="10.5">
      <c r="A426" s="1">
        <v>804</v>
      </c>
      <c r="B426" s="1" t="s">
        <v>7</v>
      </c>
      <c r="C426" s="1" t="s">
        <v>8</v>
      </c>
      <c r="D426" s="1">
        <v>1</v>
      </c>
      <c r="E426" s="2" t="s">
        <v>73</v>
      </c>
      <c r="F426" s="8">
        <v>0</v>
      </c>
      <c r="G426" s="8">
        <v>2358.5815491919425</v>
      </c>
      <c r="H426" s="18">
        <f t="shared" si="182"/>
        <v>0</v>
      </c>
      <c r="I426" s="18">
        <f t="shared" si="183"/>
        <v>0.11460126576514404</v>
      </c>
      <c r="J426" s="19">
        <f t="shared" si="184"/>
        <v>0</v>
      </c>
      <c r="K426" s="19">
        <f t="shared" si="185"/>
        <v>2339.5962412984118</v>
      </c>
      <c r="L426" s="25">
        <f t="shared" si="180"/>
        <v>0</v>
      </c>
      <c r="M426" s="25">
        <f t="shared" si="181"/>
        <v>596597.041531095</v>
      </c>
    </row>
    <row r="427" spans="1:7" s="15" customFormat="1" ht="10.5">
      <c r="A427" s="12"/>
      <c r="B427" s="12"/>
      <c r="C427" s="12"/>
      <c r="D427" s="12"/>
      <c r="E427" s="13"/>
      <c r="F427" s="16">
        <f>SUM(F414:F426)</f>
        <v>10439.463357065239</v>
      </c>
      <c r="G427" s="16">
        <f>SUM(G414:G426)</f>
        <v>10292.891284359202</v>
      </c>
    </row>
    <row r="428" spans="1:7" s="15" customFormat="1" ht="10.5">
      <c r="A428" s="12"/>
      <c r="B428" s="12"/>
      <c r="C428" s="12"/>
      <c r="D428" s="12"/>
      <c r="E428" s="13"/>
      <c r="F428" s="14"/>
      <c r="G428" s="14"/>
    </row>
    <row r="429" spans="1:7" s="15" customFormat="1" ht="10.5">
      <c r="A429" s="12"/>
      <c r="B429" s="12"/>
      <c r="C429" s="12"/>
      <c r="D429" s="12"/>
      <c r="E429" s="13"/>
      <c r="F429" s="14"/>
      <c r="G429" s="14"/>
    </row>
    <row r="430" spans="1:13" ht="10.5">
      <c r="A430" s="1">
        <v>804</v>
      </c>
      <c r="B430" s="1" t="s">
        <v>7</v>
      </c>
      <c r="C430" s="1" t="s">
        <v>8</v>
      </c>
      <c r="D430" s="1">
        <v>3</v>
      </c>
      <c r="E430" s="2" t="s">
        <v>73</v>
      </c>
      <c r="F430" s="8">
        <v>2278.254109700521</v>
      </c>
      <c r="G430" s="8">
        <v>0</v>
      </c>
      <c r="H430" s="18">
        <f aca="true" t="shared" si="186" ref="H430:H442">F430/F$444</f>
        <v>0.1101652332319191</v>
      </c>
      <c r="I430" s="18">
        <f aca="true" t="shared" si="187" ref="I430:I442">G430/G$444</f>
        <v>0</v>
      </c>
      <c r="J430" s="19">
        <f aca="true" t="shared" si="188" ref="J430:J442">H430*J$444</f>
        <v>2259.9153943200054</v>
      </c>
      <c r="K430" s="19">
        <f aca="true" t="shared" si="189" ref="K430:K442">I430*K$444</f>
        <v>0</v>
      </c>
      <c r="L430" s="25">
        <f aca="true" t="shared" si="190" ref="L430:L442">J430*N$3</f>
        <v>576278.4255516013</v>
      </c>
      <c r="M430" s="25">
        <f aca="true" t="shared" si="191" ref="M430:M442">K430*N$3</f>
        <v>0</v>
      </c>
    </row>
    <row r="431" spans="1:13" ht="10.5">
      <c r="A431" s="1">
        <v>804</v>
      </c>
      <c r="B431" s="1" t="s">
        <v>7</v>
      </c>
      <c r="C431" s="1" t="s">
        <v>8</v>
      </c>
      <c r="D431" s="1">
        <v>3</v>
      </c>
      <c r="E431" s="2" t="s">
        <v>63</v>
      </c>
      <c r="F431" s="8">
        <v>718.0609334309896</v>
      </c>
      <c r="G431" s="8">
        <v>57.08638963886336</v>
      </c>
      <c r="H431" s="18">
        <f t="shared" si="186"/>
        <v>0.03472191704574736</v>
      </c>
      <c r="I431" s="18">
        <f t="shared" si="187"/>
        <v>0.0027737741409947494</v>
      </c>
      <c r="J431" s="19">
        <f t="shared" si="188"/>
        <v>712.280930652551</v>
      </c>
      <c r="K431" s="19">
        <f t="shared" si="189"/>
        <v>56.62687502755166</v>
      </c>
      <c r="L431" s="25">
        <f t="shared" si="190"/>
        <v>181631.6373164005</v>
      </c>
      <c r="M431" s="25">
        <f t="shared" si="191"/>
        <v>14439.853132025673</v>
      </c>
    </row>
    <row r="432" spans="1:13" ht="10.5">
      <c r="A432" s="1">
        <v>804</v>
      </c>
      <c r="B432" s="1" t="s">
        <v>7</v>
      </c>
      <c r="C432" s="1" t="s">
        <v>8</v>
      </c>
      <c r="D432" s="1">
        <v>3</v>
      </c>
      <c r="E432" s="2" t="s">
        <v>69</v>
      </c>
      <c r="F432" s="8">
        <v>965.5336342007506</v>
      </c>
      <c r="G432" s="8">
        <v>144.4512741088867</v>
      </c>
      <c r="H432" s="18">
        <f t="shared" si="186"/>
        <v>0.04668848727281364</v>
      </c>
      <c r="I432" s="18">
        <f t="shared" si="187"/>
        <v>0.007018751952815773</v>
      </c>
      <c r="J432" s="19">
        <f t="shared" si="188"/>
        <v>957.761609810438</v>
      </c>
      <c r="K432" s="19">
        <f t="shared" si="189"/>
        <v>143.28851935253343</v>
      </c>
      <c r="L432" s="25">
        <f t="shared" si="190"/>
        <v>244229.2105016617</v>
      </c>
      <c r="M432" s="25">
        <f t="shared" si="191"/>
        <v>36538.57243489602</v>
      </c>
    </row>
    <row r="433" spans="1:13" ht="10.5">
      <c r="A433" s="1">
        <v>804</v>
      </c>
      <c r="B433" s="1" t="s">
        <v>7</v>
      </c>
      <c r="C433" s="1" t="s">
        <v>8</v>
      </c>
      <c r="D433" s="1">
        <v>3</v>
      </c>
      <c r="E433" s="2" t="s">
        <v>71</v>
      </c>
      <c r="F433" s="8">
        <v>1329.71078934015</v>
      </c>
      <c r="G433" s="8">
        <v>302.57088108436733</v>
      </c>
      <c r="H433" s="18">
        <f t="shared" si="186"/>
        <v>0.0642983144921937</v>
      </c>
      <c r="I433" s="18">
        <f t="shared" si="187"/>
        <v>0.014701635382428538</v>
      </c>
      <c r="J433" s="19">
        <f t="shared" si="188"/>
        <v>1319.007335497894</v>
      </c>
      <c r="K433" s="19">
        <f t="shared" si="189"/>
        <v>300.1353488726566</v>
      </c>
      <c r="L433" s="25">
        <f t="shared" si="190"/>
        <v>336346.870551963</v>
      </c>
      <c r="M433" s="25">
        <f t="shared" si="191"/>
        <v>76534.51396252743</v>
      </c>
    </row>
    <row r="434" spans="1:13" ht="10.5">
      <c r="A434" s="1">
        <v>804</v>
      </c>
      <c r="B434" s="1" t="s">
        <v>7</v>
      </c>
      <c r="C434" s="1" t="s">
        <v>8</v>
      </c>
      <c r="D434" s="1">
        <v>3</v>
      </c>
      <c r="E434" s="2" t="s">
        <v>65</v>
      </c>
      <c r="F434" s="8">
        <v>867.8062837488511</v>
      </c>
      <c r="G434" s="8">
        <v>161.30091519823262</v>
      </c>
      <c r="H434" s="18">
        <f t="shared" si="186"/>
        <v>0.04196287027081634</v>
      </c>
      <c r="I434" s="18">
        <f t="shared" si="187"/>
        <v>0.007837460212951609</v>
      </c>
      <c r="J434" s="19">
        <f t="shared" si="188"/>
        <v>860.8209117592511</v>
      </c>
      <c r="K434" s="19">
        <f t="shared" si="189"/>
        <v>160.00252992951212</v>
      </c>
      <c r="L434" s="25">
        <f t="shared" si="190"/>
        <v>219509.33249860903</v>
      </c>
      <c r="M434" s="25">
        <f t="shared" si="191"/>
        <v>40800.64513202559</v>
      </c>
    </row>
    <row r="435" spans="1:13" ht="10.5">
      <c r="A435" s="1">
        <v>804</v>
      </c>
      <c r="B435" s="1" t="s">
        <v>7</v>
      </c>
      <c r="C435" s="1" t="s">
        <v>8</v>
      </c>
      <c r="D435" s="1">
        <v>3</v>
      </c>
      <c r="E435" s="2" t="s">
        <v>66</v>
      </c>
      <c r="F435" s="8">
        <v>726.5916664273132</v>
      </c>
      <c r="G435" s="8">
        <v>210.12380604463465</v>
      </c>
      <c r="H435" s="18">
        <f t="shared" si="186"/>
        <v>0.03513442159744671</v>
      </c>
      <c r="I435" s="18">
        <f t="shared" si="187"/>
        <v>0.010209718696542334</v>
      </c>
      <c r="J435" s="19">
        <f t="shared" si="188"/>
        <v>720.7429958546453</v>
      </c>
      <c r="K435" s="19">
        <f t="shared" si="189"/>
        <v>208.43242286779065</v>
      </c>
      <c r="L435" s="25">
        <f t="shared" si="190"/>
        <v>183789.46394293456</v>
      </c>
      <c r="M435" s="25">
        <f t="shared" si="191"/>
        <v>53150.26783128661</v>
      </c>
    </row>
    <row r="436" spans="1:13" ht="10.5">
      <c r="A436" s="1">
        <v>804</v>
      </c>
      <c r="B436" s="1" t="s">
        <v>7</v>
      </c>
      <c r="C436" s="1" t="s">
        <v>8</v>
      </c>
      <c r="D436" s="1">
        <v>3</v>
      </c>
      <c r="E436" s="2" t="s">
        <v>72</v>
      </c>
      <c r="F436" s="8">
        <v>891.0883704091989</v>
      </c>
      <c r="G436" s="8">
        <v>317.33628671683516</v>
      </c>
      <c r="H436" s="18">
        <f t="shared" si="186"/>
        <v>0.04308867818493006</v>
      </c>
      <c r="I436" s="18">
        <f t="shared" si="187"/>
        <v>0.0154190725961625</v>
      </c>
      <c r="J436" s="19">
        <f t="shared" si="188"/>
        <v>883.9155901937514</v>
      </c>
      <c r="K436" s="19">
        <f t="shared" si="189"/>
        <v>314.78190096274795</v>
      </c>
      <c r="L436" s="25">
        <f t="shared" si="190"/>
        <v>225398.4754994066</v>
      </c>
      <c r="M436" s="25">
        <f t="shared" si="191"/>
        <v>80269.38474550073</v>
      </c>
    </row>
    <row r="437" spans="1:13" ht="10.5">
      <c r="A437" s="1">
        <v>804</v>
      </c>
      <c r="B437" s="1" t="s">
        <v>7</v>
      </c>
      <c r="C437" s="1" t="s">
        <v>8</v>
      </c>
      <c r="D437" s="1">
        <v>3</v>
      </c>
      <c r="E437" s="2" t="s">
        <v>68</v>
      </c>
      <c r="F437" s="8">
        <v>1050.1897039675246</v>
      </c>
      <c r="G437" s="8">
        <v>525.2883937461703</v>
      </c>
      <c r="H437" s="18">
        <f t="shared" si="186"/>
        <v>0.0507820410298966</v>
      </c>
      <c r="I437" s="18">
        <f t="shared" si="187"/>
        <v>0.02552327047401637</v>
      </c>
      <c r="J437" s="19">
        <f t="shared" si="188"/>
        <v>1041.7362439278365</v>
      </c>
      <c r="K437" s="19">
        <f t="shared" si="189"/>
        <v>521.0601058196469</v>
      </c>
      <c r="L437" s="25">
        <f t="shared" si="190"/>
        <v>265642.7422015983</v>
      </c>
      <c r="M437" s="25">
        <f t="shared" si="191"/>
        <v>132870.32698400997</v>
      </c>
    </row>
    <row r="438" spans="1:13" ht="10.5">
      <c r="A438" s="1">
        <v>804</v>
      </c>
      <c r="B438" s="1" t="s">
        <v>7</v>
      </c>
      <c r="C438" s="1" t="s">
        <v>8</v>
      </c>
      <c r="D438" s="1">
        <v>3</v>
      </c>
      <c r="E438" s="2" t="s">
        <v>74</v>
      </c>
      <c r="F438" s="8">
        <v>286.3996605368221</v>
      </c>
      <c r="G438" s="8">
        <v>156.05391055836398</v>
      </c>
      <c r="H438" s="18">
        <f t="shared" si="186"/>
        <v>0.013848887736552318</v>
      </c>
      <c r="I438" s="18">
        <f t="shared" si="187"/>
        <v>0.007582513177768305</v>
      </c>
      <c r="J438" s="19">
        <f t="shared" si="188"/>
        <v>284.0942979184479</v>
      </c>
      <c r="K438" s="19">
        <f t="shared" si="189"/>
        <v>154.7977608437378</v>
      </c>
      <c r="L438" s="25">
        <f t="shared" si="190"/>
        <v>72444.04596920422</v>
      </c>
      <c r="M438" s="25">
        <f t="shared" si="191"/>
        <v>39473.42901515314</v>
      </c>
    </row>
    <row r="439" spans="1:13" ht="10.5">
      <c r="A439" s="1">
        <v>804</v>
      </c>
      <c r="B439" s="1" t="s">
        <v>7</v>
      </c>
      <c r="C439" s="1" t="s">
        <v>8</v>
      </c>
      <c r="D439" s="1">
        <v>3</v>
      </c>
      <c r="E439" s="2" t="s">
        <v>67</v>
      </c>
      <c r="F439" s="8">
        <v>380.19568417119046</v>
      </c>
      <c r="G439" s="8">
        <v>132.546488533768</v>
      </c>
      <c r="H439" s="18">
        <f t="shared" si="186"/>
        <v>0.01838440498895621</v>
      </c>
      <c r="I439" s="18">
        <f t="shared" si="187"/>
        <v>0.0064403095851822915</v>
      </c>
      <c r="J439" s="19">
        <f t="shared" si="188"/>
        <v>377.1353142101625</v>
      </c>
      <c r="K439" s="19">
        <f t="shared" si="189"/>
        <v>131.47956087299576</v>
      </c>
      <c r="L439" s="25">
        <f t="shared" si="190"/>
        <v>96169.50512359144</v>
      </c>
      <c r="M439" s="25">
        <f t="shared" si="191"/>
        <v>33527.28802261392</v>
      </c>
    </row>
    <row r="440" spans="1:13" ht="10.5">
      <c r="A440" s="1">
        <v>804</v>
      </c>
      <c r="B440" s="1" t="s">
        <v>7</v>
      </c>
      <c r="C440" s="1" t="s">
        <v>8</v>
      </c>
      <c r="D440" s="1">
        <v>3</v>
      </c>
      <c r="E440" s="2" t="s">
        <v>70</v>
      </c>
      <c r="F440" s="8">
        <v>448.07427365172146</v>
      </c>
      <c r="G440" s="8">
        <v>292.8559834798177</v>
      </c>
      <c r="H440" s="18">
        <f t="shared" si="186"/>
        <v>0.02166668180335395</v>
      </c>
      <c r="I440" s="18">
        <f t="shared" si="187"/>
        <v>0.01422959761776376</v>
      </c>
      <c r="J440" s="19">
        <f t="shared" si="188"/>
        <v>444.4675176981855</v>
      </c>
      <c r="K440" s="19">
        <f t="shared" si="189"/>
        <v>290.4986509480119</v>
      </c>
      <c r="L440" s="25">
        <f t="shared" si="190"/>
        <v>113339.2170130373</v>
      </c>
      <c r="M440" s="25">
        <f t="shared" si="191"/>
        <v>74077.15599174304</v>
      </c>
    </row>
    <row r="441" spans="1:13" ht="10.5">
      <c r="A441" s="1">
        <v>804</v>
      </c>
      <c r="B441" s="1" t="s">
        <v>7</v>
      </c>
      <c r="C441" s="1" t="s">
        <v>8</v>
      </c>
      <c r="D441" s="1">
        <v>3</v>
      </c>
      <c r="E441" s="2" t="s">
        <v>64</v>
      </c>
      <c r="F441" s="8">
        <v>298.96817734662227</v>
      </c>
      <c r="G441" s="8">
        <v>520.3852545046338</v>
      </c>
      <c r="H441" s="18">
        <f t="shared" si="186"/>
        <v>0.014456639777834903</v>
      </c>
      <c r="I441" s="18">
        <f t="shared" si="187"/>
        <v>0.025285031536085502</v>
      </c>
      <c r="J441" s="19">
        <f t="shared" si="188"/>
        <v>296.5616449546268</v>
      </c>
      <c r="K441" s="19">
        <f t="shared" si="189"/>
        <v>516.1964342014272</v>
      </c>
      <c r="L441" s="25">
        <f t="shared" si="190"/>
        <v>75623.21946342984</v>
      </c>
      <c r="M441" s="25">
        <f t="shared" si="191"/>
        <v>131630.09072136393</v>
      </c>
    </row>
    <row r="442" spans="1:13" ht="10.5">
      <c r="A442" s="1">
        <v>804</v>
      </c>
      <c r="B442" s="1" t="s">
        <v>7</v>
      </c>
      <c r="C442" s="1" t="s">
        <v>8</v>
      </c>
      <c r="D442" s="1">
        <v>3</v>
      </c>
      <c r="E442" s="2" t="s">
        <v>75</v>
      </c>
      <c r="F442" s="8">
        <v>0</v>
      </c>
      <c r="G442" s="8">
        <v>7467.872646675858</v>
      </c>
      <c r="H442" s="18">
        <f t="shared" si="186"/>
        <v>0</v>
      </c>
      <c r="I442" s="18">
        <f t="shared" si="187"/>
        <v>0.36285692906194356</v>
      </c>
      <c r="J442" s="19">
        <f t="shared" si="188"/>
        <v>0</v>
      </c>
      <c r="K442" s="19">
        <f t="shared" si="189"/>
        <v>7407.760304342224</v>
      </c>
      <c r="L442" s="25">
        <f t="shared" si="190"/>
        <v>0</v>
      </c>
      <c r="M442" s="25">
        <f t="shared" si="191"/>
        <v>1888978.8776072671</v>
      </c>
    </row>
    <row r="443" spans="1:7" s="15" customFormat="1" ht="10.5">
      <c r="A443" s="12"/>
      <c r="B443" s="12"/>
      <c r="C443" s="12"/>
      <c r="D443" s="12"/>
      <c r="E443" s="13"/>
      <c r="F443" s="16">
        <f>SUM(F430:F442)</f>
        <v>10240.873286931657</v>
      </c>
      <c r="G443" s="16">
        <f>SUM(G430:G442)</f>
        <v>10287.872230290432</v>
      </c>
    </row>
    <row r="444" spans="1:11" s="15" customFormat="1" ht="10.5">
      <c r="A444" s="12"/>
      <c r="B444" s="12"/>
      <c r="C444" s="12"/>
      <c r="D444" s="12"/>
      <c r="E444" s="13"/>
      <c r="F444" s="17">
        <f>F427+F443</f>
        <v>20680.336643996896</v>
      </c>
      <c r="G444" s="17">
        <f>G427+G443</f>
        <v>20580.763514649632</v>
      </c>
      <c r="J444" s="20">
        <v>20513.871100898476</v>
      </c>
      <c r="K444" s="17">
        <f>G444/F444*J444</f>
        <v>20415.099481475358</v>
      </c>
    </row>
    <row r="445" spans="1:7" s="15" customFormat="1" ht="10.5">
      <c r="A445" s="12"/>
      <c r="B445" s="12"/>
      <c r="C445" s="12"/>
      <c r="D445" s="12"/>
      <c r="E445" s="13"/>
      <c r="F445" s="14"/>
      <c r="G445" s="14"/>
    </row>
    <row r="446" spans="1:13" ht="10.5">
      <c r="A446" s="1">
        <v>804</v>
      </c>
      <c r="B446" s="1" t="s">
        <v>7</v>
      </c>
      <c r="C446" s="1" t="s">
        <v>31</v>
      </c>
      <c r="D446" s="1">
        <v>1</v>
      </c>
      <c r="E446" s="2" t="s">
        <v>75</v>
      </c>
      <c r="F446" s="8">
        <v>3868.774446927584</v>
      </c>
      <c r="G446" s="8">
        <v>0</v>
      </c>
      <c r="H446" s="18">
        <f>F446/F$476</f>
        <v>0.29874017077904874</v>
      </c>
      <c r="I446" s="18">
        <f>G446/G$476</f>
        <v>0</v>
      </c>
      <c r="J446" s="19">
        <f>H446*J$476</f>
        <v>4008.12669491775</v>
      </c>
      <c r="K446" s="19">
        <f>I446*K$476</f>
        <v>0</v>
      </c>
      <c r="L446" s="25">
        <f aca="true" t="shared" si="192" ref="L446:L458">J446*O$3</f>
        <v>208422.588135723</v>
      </c>
      <c r="M446" s="25">
        <f aca="true" t="shared" si="193" ref="M446:M458">K446*O$3</f>
        <v>0</v>
      </c>
    </row>
    <row r="447" spans="1:13" ht="10.5">
      <c r="A447" s="1">
        <v>804</v>
      </c>
      <c r="B447" s="1" t="s">
        <v>7</v>
      </c>
      <c r="C447" s="1" t="s">
        <v>31</v>
      </c>
      <c r="D447" s="1">
        <v>1</v>
      </c>
      <c r="E447" s="2" t="s">
        <v>64</v>
      </c>
      <c r="F447" s="8">
        <v>564.5906297243558</v>
      </c>
      <c r="G447" s="8">
        <v>401.3877336061918</v>
      </c>
      <c r="H447" s="18">
        <f aca="true" t="shared" si="194" ref="H447:H458">F447/F$476</f>
        <v>0.043596726420185083</v>
      </c>
      <c r="I447" s="18">
        <f aca="true" t="shared" si="195" ref="I447:I458">G447/G$476</f>
        <v>0.03090194856196636</v>
      </c>
      <c r="J447" s="19">
        <f aca="true" t="shared" si="196" ref="J447:J458">H447*J$476</f>
        <v>584.9270371643797</v>
      </c>
      <c r="K447" s="19">
        <f aca="true" t="shared" si="197" ref="K447:K458">I447*K$476</f>
        <v>415.8456152327935</v>
      </c>
      <c r="L447" s="25">
        <f t="shared" si="192"/>
        <v>30416.205932547746</v>
      </c>
      <c r="M447" s="25">
        <f t="shared" si="193"/>
        <v>21623.97199210526</v>
      </c>
    </row>
    <row r="448" spans="1:13" ht="10.5">
      <c r="A448" s="1">
        <v>804</v>
      </c>
      <c r="B448" s="1" t="s">
        <v>7</v>
      </c>
      <c r="C448" s="1" t="s">
        <v>31</v>
      </c>
      <c r="D448" s="1">
        <v>1</v>
      </c>
      <c r="E448" s="2" t="s">
        <v>70</v>
      </c>
      <c r="F448" s="8">
        <v>263.83880523534924</v>
      </c>
      <c r="G448" s="8">
        <v>213.9740599852342</v>
      </c>
      <c r="H448" s="18">
        <f t="shared" si="194"/>
        <v>0.020373182984793365</v>
      </c>
      <c r="I448" s="18">
        <f t="shared" si="195"/>
        <v>0.016473386806947536</v>
      </c>
      <c r="J448" s="19">
        <f t="shared" si="196"/>
        <v>273.3422102854379</v>
      </c>
      <c r="K448" s="19">
        <f t="shared" si="197"/>
        <v>221.68134989824657</v>
      </c>
      <c r="L448" s="25">
        <f t="shared" si="192"/>
        <v>14213.79493484277</v>
      </c>
      <c r="M448" s="25">
        <f t="shared" si="193"/>
        <v>11527.43019470882</v>
      </c>
    </row>
    <row r="449" spans="1:13" ht="10.5">
      <c r="A449" s="1">
        <v>804</v>
      </c>
      <c r="B449" s="1" t="s">
        <v>7</v>
      </c>
      <c r="C449" s="1" t="s">
        <v>31</v>
      </c>
      <c r="D449" s="1">
        <v>1</v>
      </c>
      <c r="E449" s="2" t="s">
        <v>67</v>
      </c>
      <c r="F449" s="8">
        <v>108.38498775775616</v>
      </c>
      <c r="G449" s="8">
        <v>113.82448786955614</v>
      </c>
      <c r="H449" s="18">
        <f t="shared" si="194"/>
        <v>0.008369304077251432</v>
      </c>
      <c r="I449" s="18">
        <f t="shared" si="195"/>
        <v>0.008763094072745546</v>
      </c>
      <c r="J449" s="19">
        <f t="shared" si="196"/>
        <v>112.28898678887688</v>
      </c>
      <c r="K449" s="19">
        <f t="shared" si="197"/>
        <v>117.92441627803409</v>
      </c>
      <c r="L449" s="25">
        <f t="shared" si="192"/>
        <v>5839.027313021598</v>
      </c>
      <c r="M449" s="25">
        <f t="shared" si="193"/>
        <v>6132.069646457772</v>
      </c>
    </row>
    <row r="450" spans="1:13" ht="10.5">
      <c r="A450" s="1">
        <v>804</v>
      </c>
      <c r="B450" s="1" t="s">
        <v>7</v>
      </c>
      <c r="C450" s="1" t="s">
        <v>31</v>
      </c>
      <c r="D450" s="1">
        <v>1</v>
      </c>
      <c r="E450" s="2" t="s">
        <v>74</v>
      </c>
      <c r="F450" s="8">
        <v>131.42553549546463</v>
      </c>
      <c r="G450" s="8">
        <v>155.8131533402663</v>
      </c>
      <c r="H450" s="18">
        <f t="shared" si="194"/>
        <v>0.010148455914720828</v>
      </c>
      <c r="I450" s="18">
        <f t="shared" si="195"/>
        <v>0.011995708006669418</v>
      </c>
      <c r="J450" s="19">
        <f t="shared" si="196"/>
        <v>136.1594490553903</v>
      </c>
      <c r="K450" s="19">
        <f t="shared" si="197"/>
        <v>161.42550254342183</v>
      </c>
      <c r="L450" s="25">
        <f t="shared" si="192"/>
        <v>7080.291350880296</v>
      </c>
      <c r="M450" s="25">
        <f t="shared" si="193"/>
        <v>8394.126132257936</v>
      </c>
    </row>
    <row r="451" spans="1:13" ht="10.5">
      <c r="A451" s="1">
        <v>804</v>
      </c>
      <c r="B451" s="1" t="s">
        <v>7</v>
      </c>
      <c r="C451" s="1" t="s">
        <v>31</v>
      </c>
      <c r="D451" s="1">
        <v>1</v>
      </c>
      <c r="E451" s="2" t="s">
        <v>68</v>
      </c>
      <c r="F451" s="8">
        <v>393.64673016621515</v>
      </c>
      <c r="G451" s="8">
        <v>584.707535982132</v>
      </c>
      <c r="H451" s="18">
        <f t="shared" si="194"/>
        <v>0.03039672976796583</v>
      </c>
      <c r="I451" s="18">
        <f t="shared" si="195"/>
        <v>0.04501533227829365</v>
      </c>
      <c r="J451" s="19">
        <f t="shared" si="196"/>
        <v>407.825782864985</v>
      </c>
      <c r="K451" s="19">
        <f t="shared" si="197"/>
        <v>605.7685491462902</v>
      </c>
      <c r="L451" s="25">
        <f t="shared" si="192"/>
        <v>21206.94070897922</v>
      </c>
      <c r="M451" s="25">
        <f t="shared" si="193"/>
        <v>31499.96455560709</v>
      </c>
    </row>
    <row r="452" spans="1:13" ht="10.5">
      <c r="A452" s="1">
        <v>804</v>
      </c>
      <c r="B452" s="1" t="s">
        <v>7</v>
      </c>
      <c r="C452" s="1" t="s">
        <v>31</v>
      </c>
      <c r="D452" s="1">
        <v>1</v>
      </c>
      <c r="E452" s="2" t="s">
        <v>72</v>
      </c>
      <c r="F452" s="8">
        <v>327.66352184002216</v>
      </c>
      <c r="G452" s="8">
        <v>412.04744507716254</v>
      </c>
      <c r="H452" s="18">
        <f t="shared" si="194"/>
        <v>0.02530161884994094</v>
      </c>
      <c r="I452" s="18">
        <f t="shared" si="195"/>
        <v>0.03172261603130295</v>
      </c>
      <c r="J452" s="19">
        <f t="shared" si="196"/>
        <v>339.4658765596269</v>
      </c>
      <c r="K452" s="19">
        <f t="shared" si="197"/>
        <v>426.8892867347208</v>
      </c>
      <c r="L452" s="25">
        <f t="shared" si="192"/>
        <v>17652.2255811006</v>
      </c>
      <c r="M452" s="25">
        <f t="shared" si="193"/>
        <v>22198.24291020548</v>
      </c>
    </row>
    <row r="453" spans="1:13" ht="10.5">
      <c r="A453" s="1">
        <v>804</v>
      </c>
      <c r="B453" s="1" t="s">
        <v>7</v>
      </c>
      <c r="C453" s="1" t="s">
        <v>31</v>
      </c>
      <c r="D453" s="1">
        <v>1</v>
      </c>
      <c r="E453" s="2" t="s">
        <v>66</v>
      </c>
      <c r="F453" s="8">
        <v>152.28623203130869</v>
      </c>
      <c r="G453" s="8">
        <v>303.9624930161696</v>
      </c>
      <c r="H453" s="18">
        <f t="shared" si="194"/>
        <v>0.011759283356635177</v>
      </c>
      <c r="I453" s="18">
        <f t="shared" si="195"/>
        <v>0.023401396050553937</v>
      </c>
      <c r="J453" s="19">
        <f t="shared" si="196"/>
        <v>157.7715424474711</v>
      </c>
      <c r="K453" s="19">
        <f t="shared" si="197"/>
        <v>314.91114285026293</v>
      </c>
      <c r="L453" s="25">
        <f t="shared" si="192"/>
        <v>8204.120207268497</v>
      </c>
      <c r="M453" s="25">
        <f t="shared" si="193"/>
        <v>16375.379428213673</v>
      </c>
    </row>
    <row r="454" spans="1:13" ht="10.5">
      <c r="A454" s="1">
        <v>804</v>
      </c>
      <c r="B454" s="1" t="s">
        <v>7</v>
      </c>
      <c r="C454" s="1" t="s">
        <v>31</v>
      </c>
      <c r="D454" s="1">
        <v>1</v>
      </c>
      <c r="E454" s="2" t="s">
        <v>65</v>
      </c>
      <c r="F454" s="8">
        <v>139.19473580213693</v>
      </c>
      <c r="G454" s="8">
        <v>495.94757520235504</v>
      </c>
      <c r="H454" s="18">
        <f t="shared" si="194"/>
        <v>0.010748380324445757</v>
      </c>
      <c r="I454" s="18">
        <f t="shared" si="195"/>
        <v>0.03818190038007356</v>
      </c>
      <c r="J454" s="19">
        <f t="shared" si="196"/>
        <v>144.20849393368925</v>
      </c>
      <c r="K454" s="19">
        <f t="shared" si="197"/>
        <v>513.8114776959742</v>
      </c>
      <c r="L454" s="25">
        <f t="shared" si="192"/>
        <v>7498.841684551841</v>
      </c>
      <c r="M454" s="25">
        <f t="shared" si="193"/>
        <v>26718.196840190656</v>
      </c>
    </row>
    <row r="455" spans="1:13" ht="10.5">
      <c r="A455" s="1">
        <v>804</v>
      </c>
      <c r="B455" s="1" t="s">
        <v>7</v>
      </c>
      <c r="C455" s="1" t="s">
        <v>31</v>
      </c>
      <c r="D455" s="1">
        <v>1</v>
      </c>
      <c r="E455" s="2" t="s">
        <v>71</v>
      </c>
      <c r="F455" s="8">
        <v>188.30924657674936</v>
      </c>
      <c r="G455" s="8">
        <v>1026.372190622183</v>
      </c>
      <c r="H455" s="18">
        <f t="shared" si="194"/>
        <v>0.014540919160145884</v>
      </c>
      <c r="I455" s="18">
        <f t="shared" si="195"/>
        <v>0.07901811137845437</v>
      </c>
      <c r="J455" s="19">
        <f t="shared" si="196"/>
        <v>195.09209659496227</v>
      </c>
      <c r="K455" s="19">
        <f t="shared" si="197"/>
        <v>1063.341849618814</v>
      </c>
      <c r="L455" s="25">
        <f t="shared" si="192"/>
        <v>10144.789022938037</v>
      </c>
      <c r="M455" s="25">
        <f t="shared" si="193"/>
        <v>55293.77618017833</v>
      </c>
    </row>
    <row r="456" spans="1:13" ht="10.5">
      <c r="A456" s="1">
        <v>804</v>
      </c>
      <c r="B456" s="1" t="s">
        <v>7</v>
      </c>
      <c r="C456" s="1" t="s">
        <v>31</v>
      </c>
      <c r="D456" s="1">
        <v>1</v>
      </c>
      <c r="E456" s="2" t="s">
        <v>69</v>
      </c>
      <c r="F456" s="8">
        <v>111.05606687985934</v>
      </c>
      <c r="G456" s="8">
        <v>696.1739953848032</v>
      </c>
      <c r="H456" s="18">
        <f t="shared" si="194"/>
        <v>0.008575560255803057</v>
      </c>
      <c r="I456" s="18">
        <f t="shared" si="195"/>
        <v>0.053596886985756</v>
      </c>
      <c r="J456" s="19">
        <f t="shared" si="196"/>
        <v>115.05627748529926</v>
      </c>
      <c r="K456" s="19">
        <f t="shared" si="197"/>
        <v>721.2500013861899</v>
      </c>
      <c r="L456" s="25">
        <f t="shared" si="192"/>
        <v>5982.926429235562</v>
      </c>
      <c r="M456" s="25">
        <f t="shared" si="193"/>
        <v>37505.00007208187</v>
      </c>
    </row>
    <row r="457" spans="1:13" ht="10.5">
      <c r="A457" s="1">
        <v>804</v>
      </c>
      <c r="B457" s="1" t="s">
        <v>7</v>
      </c>
      <c r="C457" s="1" t="s">
        <v>31</v>
      </c>
      <c r="D457" s="1">
        <v>1</v>
      </c>
      <c r="E457" s="2" t="s">
        <v>63</v>
      </c>
      <c r="F457" s="8">
        <v>31.53427736575787</v>
      </c>
      <c r="G457" s="8">
        <v>393.81070004976715</v>
      </c>
      <c r="H457" s="18">
        <f t="shared" si="194"/>
        <v>0.0024350231668640704</v>
      </c>
      <c r="I457" s="18">
        <f t="shared" si="195"/>
        <v>0.0303186096066144</v>
      </c>
      <c r="J457" s="19">
        <f t="shared" si="196"/>
        <v>32.6701338236482</v>
      </c>
      <c r="K457" s="19">
        <f t="shared" si="197"/>
        <v>407.995658901038</v>
      </c>
      <c r="L457" s="25">
        <f t="shared" si="192"/>
        <v>1698.8469588297064</v>
      </c>
      <c r="M457" s="25">
        <f t="shared" si="193"/>
        <v>21215.774262853975</v>
      </c>
    </row>
    <row r="458" spans="1:13" ht="10.5">
      <c r="A458" s="1">
        <v>804</v>
      </c>
      <c r="B458" s="1" t="s">
        <v>7</v>
      </c>
      <c r="C458" s="1" t="s">
        <v>31</v>
      </c>
      <c r="D458" s="1">
        <v>1</v>
      </c>
      <c r="E458" s="2" t="s">
        <v>73</v>
      </c>
      <c r="F458" s="8">
        <v>0</v>
      </c>
      <c r="G458" s="8">
        <v>1428.767817570613</v>
      </c>
      <c r="H458" s="18">
        <f t="shared" si="194"/>
        <v>0</v>
      </c>
      <c r="I458" s="18">
        <f t="shared" si="195"/>
        <v>0.10999765540637572</v>
      </c>
      <c r="J458" s="19">
        <f t="shared" si="196"/>
        <v>0</v>
      </c>
      <c r="K458" s="19">
        <f t="shared" si="197"/>
        <v>1480.2316622495362</v>
      </c>
      <c r="L458" s="25">
        <f t="shared" si="192"/>
        <v>0</v>
      </c>
      <c r="M458" s="25">
        <f t="shared" si="193"/>
        <v>76972.04643697588</v>
      </c>
    </row>
    <row r="459" spans="1:7" s="15" customFormat="1" ht="10.5">
      <c r="A459" s="12"/>
      <c r="B459" s="12"/>
      <c r="C459" s="12"/>
      <c r="D459" s="12"/>
      <c r="E459" s="13"/>
      <c r="F459" s="16">
        <f>SUM(F446:F458)</f>
        <v>6280.705215802559</v>
      </c>
      <c r="G459" s="16">
        <f>SUM(G446:G458)</f>
        <v>6226.789187706435</v>
      </c>
    </row>
    <row r="460" spans="1:7" s="15" customFormat="1" ht="10.5">
      <c r="A460" s="12"/>
      <c r="B460" s="12"/>
      <c r="C460" s="12"/>
      <c r="D460" s="12"/>
      <c r="E460" s="13"/>
      <c r="F460" s="14"/>
      <c r="G460" s="14"/>
    </row>
    <row r="461" spans="1:7" s="15" customFormat="1" ht="10.5">
      <c r="A461" s="12"/>
      <c r="B461" s="12"/>
      <c r="C461" s="12"/>
      <c r="D461" s="12"/>
      <c r="E461" s="13"/>
      <c r="F461" s="14"/>
      <c r="G461" s="14"/>
    </row>
    <row r="462" spans="1:13" ht="10.5">
      <c r="A462" s="1">
        <v>804</v>
      </c>
      <c r="B462" s="1" t="s">
        <v>7</v>
      </c>
      <c r="C462" s="1" t="s">
        <v>31</v>
      </c>
      <c r="D462" s="1">
        <v>3</v>
      </c>
      <c r="E462" s="2" t="s">
        <v>73</v>
      </c>
      <c r="F462" s="8">
        <v>1341.7763666006235</v>
      </c>
      <c r="G462" s="8">
        <v>0</v>
      </c>
      <c r="H462" s="18">
        <f aca="true" t="shared" si="198" ref="H462:H474">F462/F$476</f>
        <v>0.10360968477340256</v>
      </c>
      <c r="I462" s="18">
        <f aca="true" t="shared" si="199" ref="I462:I474">G462/G$476</f>
        <v>0</v>
      </c>
      <c r="J462" s="19">
        <f aca="true" t="shared" si="200" ref="J462:J474">H462*J$476</f>
        <v>1390.1068018717635</v>
      </c>
      <c r="K462" s="19">
        <f aca="true" t="shared" si="201" ref="K462:K474">I462*K$476</f>
        <v>0</v>
      </c>
      <c r="L462" s="25">
        <f aca="true" t="shared" si="202" ref="L462:L474">J462*O$3</f>
        <v>72285.5536973317</v>
      </c>
      <c r="M462" s="25">
        <f aca="true" t="shared" si="203" ref="M462:M474">K462*O$3</f>
        <v>0</v>
      </c>
    </row>
    <row r="463" spans="1:13" ht="10.5">
      <c r="A463" s="1">
        <v>804</v>
      </c>
      <c r="B463" s="1" t="s">
        <v>7</v>
      </c>
      <c r="C463" s="1" t="s">
        <v>31</v>
      </c>
      <c r="D463" s="1">
        <v>3</v>
      </c>
      <c r="E463" s="2" t="s">
        <v>63</v>
      </c>
      <c r="F463" s="8">
        <v>359.1874507023738</v>
      </c>
      <c r="G463" s="8">
        <v>36.86420282950768</v>
      </c>
      <c r="H463" s="18">
        <f t="shared" si="198"/>
        <v>0.027735842923004815</v>
      </c>
      <c r="I463" s="18">
        <f t="shared" si="199"/>
        <v>0.002838092956604911</v>
      </c>
      <c r="J463" s="19">
        <f t="shared" si="200"/>
        <v>372.1252891294713</v>
      </c>
      <c r="K463" s="19">
        <f t="shared" si="201"/>
        <v>38.19204181447022</v>
      </c>
      <c r="L463" s="25">
        <f t="shared" si="202"/>
        <v>19350.515034732507</v>
      </c>
      <c r="M463" s="25">
        <f t="shared" si="203"/>
        <v>1985.9861743524516</v>
      </c>
    </row>
    <row r="464" spans="1:13" ht="10.5">
      <c r="A464" s="1">
        <v>804</v>
      </c>
      <c r="B464" s="1" t="s">
        <v>7</v>
      </c>
      <c r="C464" s="1" t="s">
        <v>31</v>
      </c>
      <c r="D464" s="1">
        <v>3</v>
      </c>
      <c r="E464" s="2" t="s">
        <v>69</v>
      </c>
      <c r="F464" s="8">
        <v>685.9882686321552</v>
      </c>
      <c r="G464" s="8">
        <v>115.82005763053894</v>
      </c>
      <c r="H464" s="18">
        <f t="shared" si="198"/>
        <v>0.05297084524695992</v>
      </c>
      <c r="I464" s="18">
        <f t="shared" si="199"/>
        <v>0.008916728548696445</v>
      </c>
      <c r="J464" s="19">
        <f t="shared" si="200"/>
        <v>710.6973874086942</v>
      </c>
      <c r="K464" s="19">
        <f t="shared" si="201"/>
        <v>119.99186594207895</v>
      </c>
      <c r="L464" s="25">
        <f t="shared" si="202"/>
        <v>36956.2641452521</v>
      </c>
      <c r="M464" s="25">
        <f t="shared" si="203"/>
        <v>6239.577028988105</v>
      </c>
    </row>
    <row r="465" spans="1:13" ht="10.5">
      <c r="A465" s="1">
        <v>804</v>
      </c>
      <c r="B465" s="1" t="s">
        <v>7</v>
      </c>
      <c r="C465" s="1" t="s">
        <v>31</v>
      </c>
      <c r="D465" s="1">
        <v>3</v>
      </c>
      <c r="E465" s="2" t="s">
        <v>71</v>
      </c>
      <c r="F465" s="8">
        <v>1146.0818804227388</v>
      </c>
      <c r="G465" s="8">
        <v>247.30283208993765</v>
      </c>
      <c r="H465" s="18">
        <f t="shared" si="198"/>
        <v>0.08849848999498187</v>
      </c>
      <c r="I465" s="18">
        <f t="shared" si="199"/>
        <v>0.01903929481803669</v>
      </c>
      <c r="J465" s="19">
        <f t="shared" si="200"/>
        <v>1187.3634512686535</v>
      </c>
      <c r="K465" s="19">
        <f t="shared" si="201"/>
        <v>256.2106156939769</v>
      </c>
      <c r="L465" s="25">
        <f t="shared" si="202"/>
        <v>61742.89946596998</v>
      </c>
      <c r="M465" s="25">
        <f t="shared" si="203"/>
        <v>13322.952016086798</v>
      </c>
    </row>
    <row r="466" spans="1:13" ht="10.5">
      <c r="A466" s="1">
        <v>804</v>
      </c>
      <c r="B466" s="1" t="s">
        <v>7</v>
      </c>
      <c r="C466" s="1" t="s">
        <v>31</v>
      </c>
      <c r="D466" s="1">
        <v>3</v>
      </c>
      <c r="E466" s="2" t="s">
        <v>65</v>
      </c>
      <c r="F466" s="8">
        <v>556.4237783872164</v>
      </c>
      <c r="G466" s="8">
        <v>144.15808200836182</v>
      </c>
      <c r="H466" s="18">
        <f t="shared" si="198"/>
        <v>0.04296609607544589</v>
      </c>
      <c r="I466" s="18">
        <f t="shared" si="199"/>
        <v>0.011098409996217699</v>
      </c>
      <c r="J466" s="19">
        <f t="shared" si="200"/>
        <v>576.4660179690609</v>
      </c>
      <c r="K466" s="19">
        <f t="shared" si="201"/>
        <v>149.35061857760263</v>
      </c>
      <c r="L466" s="25">
        <f t="shared" si="202"/>
        <v>29976.232934391166</v>
      </c>
      <c r="M466" s="25">
        <f t="shared" si="203"/>
        <v>7766.232166035337</v>
      </c>
    </row>
    <row r="467" spans="1:13" ht="10.5">
      <c r="A467" s="1">
        <v>804</v>
      </c>
      <c r="B467" s="1" t="s">
        <v>7</v>
      </c>
      <c r="C467" s="1" t="s">
        <v>31</v>
      </c>
      <c r="D467" s="1">
        <v>3</v>
      </c>
      <c r="E467" s="2" t="s">
        <v>66</v>
      </c>
      <c r="F467" s="8">
        <v>368.9712904416598</v>
      </c>
      <c r="G467" s="8">
        <v>155.92816708638117</v>
      </c>
      <c r="H467" s="18">
        <f t="shared" si="198"/>
        <v>0.02849133435696792</v>
      </c>
      <c r="I467" s="18">
        <f t="shared" si="199"/>
        <v>0.012004562659088487</v>
      </c>
      <c r="J467" s="19">
        <f t="shared" si="200"/>
        <v>382.2615402280517</v>
      </c>
      <c r="K467" s="19">
        <f t="shared" si="201"/>
        <v>161.5446590547174</v>
      </c>
      <c r="L467" s="25">
        <f t="shared" si="202"/>
        <v>19877.600091858687</v>
      </c>
      <c r="M467" s="25">
        <f t="shared" si="203"/>
        <v>8400.322270845305</v>
      </c>
    </row>
    <row r="468" spans="1:13" ht="10.5">
      <c r="A468" s="1">
        <v>804</v>
      </c>
      <c r="B468" s="1" t="s">
        <v>7</v>
      </c>
      <c r="C468" s="1" t="s">
        <v>31</v>
      </c>
      <c r="D468" s="1">
        <v>3</v>
      </c>
      <c r="E468" s="2" t="s">
        <v>72</v>
      </c>
      <c r="F468" s="8">
        <v>538.1082386603722</v>
      </c>
      <c r="G468" s="8">
        <v>293.4273524651161</v>
      </c>
      <c r="H468" s="18">
        <f t="shared" si="198"/>
        <v>0.04155180130562461</v>
      </c>
      <c r="I468" s="18">
        <f t="shared" si="199"/>
        <v>0.02259031901918369</v>
      </c>
      <c r="J468" s="19">
        <f t="shared" si="200"/>
        <v>557.4907572713764</v>
      </c>
      <c r="K468" s="19">
        <f t="shared" si="201"/>
        <v>303.9965292803449</v>
      </c>
      <c r="L468" s="25">
        <f t="shared" si="202"/>
        <v>28989.519378111574</v>
      </c>
      <c r="M468" s="25">
        <f t="shared" si="203"/>
        <v>15807.819522577933</v>
      </c>
    </row>
    <row r="469" spans="1:13" ht="10.5">
      <c r="A469" s="1">
        <v>804</v>
      </c>
      <c r="B469" s="1" t="s">
        <v>7</v>
      </c>
      <c r="C469" s="1" t="s">
        <v>31</v>
      </c>
      <c r="D469" s="1">
        <v>3</v>
      </c>
      <c r="E469" s="2" t="s">
        <v>68</v>
      </c>
      <c r="F469" s="8">
        <v>711.4860954284668</v>
      </c>
      <c r="G469" s="8">
        <v>409.643667954665</v>
      </c>
      <c r="H469" s="18">
        <f t="shared" si="198"/>
        <v>0.05493974398637183</v>
      </c>
      <c r="I469" s="18">
        <f t="shared" si="199"/>
        <v>0.031537554578810405</v>
      </c>
      <c r="J469" s="19">
        <f t="shared" si="200"/>
        <v>737.113639285525</v>
      </c>
      <c r="K469" s="19">
        <f t="shared" si="201"/>
        <v>424.3989261863134</v>
      </c>
      <c r="L469" s="25">
        <f t="shared" si="202"/>
        <v>38329.9092428473</v>
      </c>
      <c r="M469" s="25">
        <f t="shared" si="203"/>
        <v>22068.744161688297</v>
      </c>
    </row>
    <row r="470" spans="1:13" ht="10.5">
      <c r="A470" s="1">
        <v>804</v>
      </c>
      <c r="B470" s="1" t="s">
        <v>7</v>
      </c>
      <c r="C470" s="1" t="s">
        <v>31</v>
      </c>
      <c r="D470" s="1">
        <v>3</v>
      </c>
      <c r="E470" s="2" t="s">
        <v>74</v>
      </c>
      <c r="F470" s="8">
        <v>165.9874068040114</v>
      </c>
      <c r="G470" s="8">
        <v>105.10981262188692</v>
      </c>
      <c r="H470" s="18">
        <f t="shared" si="198"/>
        <v>0.01281726472712354</v>
      </c>
      <c r="I470" s="18">
        <f t="shared" si="199"/>
        <v>0.008092170614725948</v>
      </c>
      <c r="J470" s="19">
        <f t="shared" si="200"/>
        <v>171.9662299671365</v>
      </c>
      <c r="K470" s="19">
        <f t="shared" si="201"/>
        <v>108.89584069760409</v>
      </c>
      <c r="L470" s="25">
        <f t="shared" si="202"/>
        <v>8942.2439582911</v>
      </c>
      <c r="M470" s="25">
        <f t="shared" si="203"/>
        <v>5662.583716275412</v>
      </c>
    </row>
    <row r="471" spans="1:13" ht="10.5">
      <c r="A471" s="1">
        <v>804</v>
      </c>
      <c r="B471" s="1" t="s">
        <v>7</v>
      </c>
      <c r="C471" s="1" t="s">
        <v>31</v>
      </c>
      <c r="D471" s="1">
        <v>3</v>
      </c>
      <c r="E471" s="2" t="s">
        <v>67</v>
      </c>
      <c r="F471" s="8">
        <v>143.69865164389978</v>
      </c>
      <c r="G471" s="8">
        <v>89.80903588808499</v>
      </c>
      <c r="H471" s="18">
        <f t="shared" si="198"/>
        <v>0.011096165031515262</v>
      </c>
      <c r="I471" s="18">
        <f t="shared" si="199"/>
        <v>0.006914197856719412</v>
      </c>
      <c r="J471" s="19">
        <f t="shared" si="200"/>
        <v>148.87463965106727</v>
      </c>
      <c r="K471" s="19">
        <f t="shared" si="201"/>
        <v>93.04393397080291</v>
      </c>
      <c r="L471" s="25">
        <f t="shared" si="202"/>
        <v>7741.481261855498</v>
      </c>
      <c r="M471" s="25">
        <f t="shared" si="203"/>
        <v>4838.284566481751</v>
      </c>
    </row>
    <row r="472" spans="1:13" ht="10.5">
      <c r="A472" s="1">
        <v>804</v>
      </c>
      <c r="B472" s="1" t="s">
        <v>7</v>
      </c>
      <c r="C472" s="1" t="s">
        <v>31</v>
      </c>
      <c r="D472" s="1">
        <v>3</v>
      </c>
      <c r="E472" s="2" t="s">
        <v>70</v>
      </c>
      <c r="F472" s="8">
        <v>205.71906460248508</v>
      </c>
      <c r="G472" s="8">
        <v>245.54987265513495</v>
      </c>
      <c r="H472" s="18">
        <f t="shared" si="198"/>
        <v>0.015885275643468626</v>
      </c>
      <c r="I472" s="18">
        <f t="shared" si="199"/>
        <v>0.018904338371314194</v>
      </c>
      <c r="J472" s="19">
        <f t="shared" si="200"/>
        <v>213.12901173175155</v>
      </c>
      <c r="K472" s="19">
        <f t="shared" si="201"/>
        <v>254.39451511687537</v>
      </c>
      <c r="L472" s="25">
        <f t="shared" si="202"/>
        <v>11082.70861005108</v>
      </c>
      <c r="M472" s="25">
        <f t="shared" si="203"/>
        <v>13228.51478607752</v>
      </c>
    </row>
    <row r="473" spans="1:13" ht="10.5">
      <c r="A473" s="1">
        <v>804</v>
      </c>
      <c r="B473" s="1" t="s">
        <v>7</v>
      </c>
      <c r="C473" s="1" t="s">
        <v>31</v>
      </c>
      <c r="D473" s="1">
        <v>3</v>
      </c>
      <c r="E473" s="2" t="s">
        <v>64</v>
      </c>
      <c r="F473" s="8">
        <v>446.1649973942683</v>
      </c>
      <c r="G473" s="8">
        <v>593.7470932006836</v>
      </c>
      <c r="H473" s="18">
        <f t="shared" si="198"/>
        <v>0.03445210087733307</v>
      </c>
      <c r="I473" s="18">
        <f t="shared" si="199"/>
        <v>0.04571126767642093</v>
      </c>
      <c r="J473" s="19">
        <f t="shared" si="200"/>
        <v>462.2357444006734</v>
      </c>
      <c r="K473" s="19">
        <f t="shared" si="201"/>
        <v>615.1337088615811</v>
      </c>
      <c r="L473" s="25">
        <f t="shared" si="202"/>
        <v>24036.25870883502</v>
      </c>
      <c r="M473" s="25">
        <f t="shared" si="203"/>
        <v>31986.95286080222</v>
      </c>
    </row>
    <row r="474" spans="1:13" ht="10.5">
      <c r="A474" s="1">
        <v>804</v>
      </c>
      <c r="B474" s="1" t="s">
        <v>7</v>
      </c>
      <c r="C474" s="1" t="s">
        <v>31</v>
      </c>
      <c r="D474" s="1">
        <v>3</v>
      </c>
      <c r="E474" s="2" t="s">
        <v>75</v>
      </c>
      <c r="F474" s="8">
        <v>0</v>
      </c>
      <c r="G474" s="8">
        <v>4324.925832895132</v>
      </c>
      <c r="H474" s="18">
        <f t="shared" si="198"/>
        <v>0</v>
      </c>
      <c r="I474" s="18">
        <f t="shared" si="199"/>
        <v>0.3329664173384277</v>
      </c>
      <c r="J474" s="19">
        <f t="shared" si="200"/>
        <v>0</v>
      </c>
      <c r="K474" s="19">
        <f t="shared" si="201"/>
        <v>4480.708535007246</v>
      </c>
      <c r="L474" s="25">
        <f t="shared" si="202"/>
        <v>0</v>
      </c>
      <c r="M474" s="25">
        <f t="shared" si="203"/>
        <v>232996.8438203768</v>
      </c>
    </row>
    <row r="475" spans="1:7" s="15" customFormat="1" ht="10.5">
      <c r="A475" s="12"/>
      <c r="B475" s="12"/>
      <c r="C475" s="12"/>
      <c r="D475" s="12"/>
      <c r="E475" s="13"/>
      <c r="F475" s="16">
        <f>SUM(F462:F474)</f>
        <v>6669.5934897202715</v>
      </c>
      <c r="G475" s="16">
        <f>SUM(G462:G474)</f>
        <v>6762.28600932543</v>
      </c>
    </row>
    <row r="476" spans="1:11" s="15" customFormat="1" ht="10.5">
      <c r="A476" s="12"/>
      <c r="B476" s="12"/>
      <c r="C476" s="12"/>
      <c r="D476" s="12"/>
      <c r="E476" s="13"/>
      <c r="F476" s="17">
        <f>F459+F475</f>
        <v>12950.29870552283</v>
      </c>
      <c r="G476" s="17">
        <f>G459+G475</f>
        <v>12989.075197031865</v>
      </c>
      <c r="J476" s="20">
        <v>13416.76509210474</v>
      </c>
      <c r="K476" s="17">
        <f>G476/F476*J476</f>
        <v>13456.938302738936</v>
      </c>
    </row>
    <row r="477" spans="1:7" s="15" customFormat="1" ht="10.5">
      <c r="A477" s="12"/>
      <c r="B477" s="12"/>
      <c r="C477" s="12"/>
      <c r="D477" s="12"/>
      <c r="E477" s="13"/>
      <c r="F477" s="14"/>
      <c r="G477" s="14"/>
    </row>
    <row r="478" spans="1:13" ht="10.5">
      <c r="A478" s="1">
        <v>804</v>
      </c>
      <c r="B478" s="1" t="s">
        <v>7</v>
      </c>
      <c r="C478" s="1" t="s">
        <v>32</v>
      </c>
      <c r="D478" s="1">
        <v>1</v>
      </c>
      <c r="E478" s="2" t="s">
        <v>75</v>
      </c>
      <c r="F478" s="8">
        <v>3255.0679807501324</v>
      </c>
      <c r="G478" s="8">
        <v>0</v>
      </c>
      <c r="H478" s="18">
        <f>F478/F$508</f>
        <v>0.317223101749582</v>
      </c>
      <c r="I478" s="18">
        <f>G478/G$508</f>
        <v>0</v>
      </c>
      <c r="J478" s="19">
        <f>H478*J$508</f>
        <v>3489.2987918601393</v>
      </c>
      <c r="K478" s="19">
        <f>I478*K$508</f>
        <v>0</v>
      </c>
      <c r="L478" s="25">
        <f aca="true" t="shared" si="204" ref="L478:L490">J478*P$3</f>
        <v>205868.62871974823</v>
      </c>
      <c r="M478" s="25">
        <f aca="true" t="shared" si="205" ref="M478:M490">K478*P$3</f>
        <v>0</v>
      </c>
    </row>
    <row r="479" spans="1:13" ht="10.5">
      <c r="A479" s="1">
        <v>804</v>
      </c>
      <c r="B479" s="1" t="s">
        <v>7</v>
      </c>
      <c r="C479" s="1" t="s">
        <v>32</v>
      </c>
      <c r="D479" s="1">
        <v>1</v>
      </c>
      <c r="E479" s="2" t="s">
        <v>64</v>
      </c>
      <c r="F479" s="8">
        <v>444.5467588133731</v>
      </c>
      <c r="G479" s="8">
        <v>325.70273893970557</v>
      </c>
      <c r="H479" s="18">
        <f aca="true" t="shared" si="206" ref="H479:H490">F479/F$508</f>
        <v>0.043323366067151474</v>
      </c>
      <c r="I479" s="18">
        <f aca="true" t="shared" si="207" ref="I479:I490">G479/G$508</f>
        <v>0.03187599386129044</v>
      </c>
      <c r="J479" s="19">
        <f aca="true" t="shared" si="208" ref="J479:J490">H479*J$508</f>
        <v>476.53581357627394</v>
      </c>
      <c r="K479" s="19">
        <f aca="true" t="shared" si="209" ref="K479:K490">I479*K$508</f>
        <v>349.13991972172323</v>
      </c>
      <c r="L479" s="25">
        <f t="shared" si="204"/>
        <v>28115.61300100016</v>
      </c>
      <c r="M479" s="25">
        <f t="shared" si="205"/>
        <v>20599.255263581672</v>
      </c>
    </row>
    <row r="480" spans="1:13" ht="10.5">
      <c r="A480" s="1">
        <v>804</v>
      </c>
      <c r="B480" s="1" t="s">
        <v>7</v>
      </c>
      <c r="C480" s="1" t="s">
        <v>32</v>
      </c>
      <c r="D480" s="1">
        <v>1</v>
      </c>
      <c r="E480" s="2" t="s">
        <v>70</v>
      </c>
      <c r="F480" s="8">
        <v>166.0750394271592</v>
      </c>
      <c r="G480" s="8">
        <v>176.50256709729211</v>
      </c>
      <c r="H480" s="18">
        <f t="shared" si="206"/>
        <v>0.01618486601257611</v>
      </c>
      <c r="I480" s="18">
        <f t="shared" si="207"/>
        <v>0.017274017294453315</v>
      </c>
      <c r="J480" s="19">
        <f t="shared" si="208"/>
        <v>178.02560126494464</v>
      </c>
      <c r="K480" s="19">
        <f t="shared" si="209"/>
        <v>189.20348139422478</v>
      </c>
      <c r="L480" s="25">
        <f t="shared" si="204"/>
        <v>10503.510474631734</v>
      </c>
      <c r="M480" s="25">
        <f t="shared" si="205"/>
        <v>11163.005402259261</v>
      </c>
    </row>
    <row r="481" spans="1:13" ht="10.5">
      <c r="A481" s="1">
        <v>804</v>
      </c>
      <c r="B481" s="1" t="s">
        <v>7</v>
      </c>
      <c r="C481" s="1" t="s">
        <v>32</v>
      </c>
      <c r="D481" s="1">
        <v>1</v>
      </c>
      <c r="E481" s="2" t="s">
        <v>67</v>
      </c>
      <c r="F481" s="8">
        <v>110.2041353775283</v>
      </c>
      <c r="G481" s="8">
        <v>115.46792874093784</v>
      </c>
      <c r="H481" s="18">
        <f t="shared" si="206"/>
        <v>0.010739959305560794</v>
      </c>
      <c r="I481" s="18">
        <f t="shared" si="207"/>
        <v>0.011300657156596474</v>
      </c>
      <c r="J481" s="19">
        <f t="shared" si="208"/>
        <v>118.13429357078569</v>
      </c>
      <c r="K481" s="19">
        <f t="shared" si="209"/>
        <v>123.77686322898178</v>
      </c>
      <c r="L481" s="25">
        <f t="shared" si="204"/>
        <v>6969.923320676356</v>
      </c>
      <c r="M481" s="25">
        <f t="shared" si="205"/>
        <v>7302.8349305099255</v>
      </c>
    </row>
    <row r="482" spans="1:13" ht="10.5">
      <c r="A482" s="1">
        <v>804</v>
      </c>
      <c r="B482" s="1" t="s">
        <v>7</v>
      </c>
      <c r="C482" s="1" t="s">
        <v>32</v>
      </c>
      <c r="D482" s="1">
        <v>1</v>
      </c>
      <c r="E482" s="2" t="s">
        <v>74</v>
      </c>
      <c r="F482" s="8">
        <v>124.1326147499731</v>
      </c>
      <c r="G482" s="8">
        <v>165.46431686918615</v>
      </c>
      <c r="H482" s="18">
        <f t="shared" si="206"/>
        <v>0.012097361195571024</v>
      </c>
      <c r="I482" s="18">
        <f t="shared" si="207"/>
        <v>0.01619372181503572</v>
      </c>
      <c r="J482" s="19">
        <f t="shared" si="208"/>
        <v>133.06504971294174</v>
      </c>
      <c r="K482" s="19">
        <f t="shared" si="209"/>
        <v>177.37093183982068</v>
      </c>
      <c r="L482" s="25">
        <f t="shared" si="204"/>
        <v>7850.837933063563</v>
      </c>
      <c r="M482" s="25">
        <f t="shared" si="205"/>
        <v>10464.88497854942</v>
      </c>
    </row>
    <row r="483" spans="1:13" ht="10.5">
      <c r="A483" s="1">
        <v>804</v>
      </c>
      <c r="B483" s="1" t="s">
        <v>7</v>
      </c>
      <c r="C483" s="1" t="s">
        <v>32</v>
      </c>
      <c r="D483" s="1">
        <v>1</v>
      </c>
      <c r="E483" s="2" t="s">
        <v>68</v>
      </c>
      <c r="F483" s="8">
        <v>316.1863056926404</v>
      </c>
      <c r="G483" s="8">
        <v>555.920959666624</v>
      </c>
      <c r="H483" s="18">
        <f t="shared" si="206"/>
        <v>0.030813980296487187</v>
      </c>
      <c r="I483" s="18">
        <f t="shared" si="207"/>
        <v>0.054407074240098545</v>
      </c>
      <c r="J483" s="19">
        <f t="shared" si="208"/>
        <v>338.9386952839621</v>
      </c>
      <c r="K483" s="19">
        <f t="shared" si="209"/>
        <v>595.9243691394297</v>
      </c>
      <c r="L483" s="25">
        <f t="shared" si="204"/>
        <v>19997.38302175376</v>
      </c>
      <c r="M483" s="25">
        <f t="shared" si="205"/>
        <v>35159.53777922635</v>
      </c>
    </row>
    <row r="484" spans="1:13" ht="10.5">
      <c r="A484" s="1">
        <v>804</v>
      </c>
      <c r="B484" s="1" t="s">
        <v>7</v>
      </c>
      <c r="C484" s="1" t="s">
        <v>32</v>
      </c>
      <c r="D484" s="1">
        <v>1</v>
      </c>
      <c r="E484" s="2" t="s">
        <v>72</v>
      </c>
      <c r="F484" s="8">
        <v>245.28903107723949</v>
      </c>
      <c r="G484" s="8">
        <v>320.4983680854409</v>
      </c>
      <c r="H484" s="18">
        <f t="shared" si="206"/>
        <v>0.023904676560868584</v>
      </c>
      <c r="I484" s="18">
        <f t="shared" si="207"/>
        <v>0.03136665060571183</v>
      </c>
      <c r="J484" s="19">
        <f t="shared" si="208"/>
        <v>262.9397373129873</v>
      </c>
      <c r="K484" s="19">
        <f t="shared" si="209"/>
        <v>343.5610485455848</v>
      </c>
      <c r="L484" s="25">
        <f t="shared" si="204"/>
        <v>15513.44450146625</v>
      </c>
      <c r="M484" s="25">
        <f t="shared" si="205"/>
        <v>20270.101864189503</v>
      </c>
    </row>
    <row r="485" spans="1:13" ht="10.5">
      <c r="A485" s="1">
        <v>804</v>
      </c>
      <c r="B485" s="1" t="s">
        <v>7</v>
      </c>
      <c r="C485" s="1" t="s">
        <v>32</v>
      </c>
      <c r="D485" s="1">
        <v>1</v>
      </c>
      <c r="E485" s="2" t="s">
        <v>66</v>
      </c>
      <c r="F485" s="8">
        <v>83.86946982044284</v>
      </c>
      <c r="G485" s="8">
        <v>271.5022888183594</v>
      </c>
      <c r="H485" s="18">
        <f t="shared" si="206"/>
        <v>0.008173510819396965</v>
      </c>
      <c r="I485" s="18">
        <f t="shared" si="207"/>
        <v>0.026571484537937645</v>
      </c>
      <c r="J485" s="19">
        <f t="shared" si="208"/>
        <v>89.90461687715084</v>
      </c>
      <c r="K485" s="19">
        <f t="shared" si="209"/>
        <v>291.0392698289656</v>
      </c>
      <c r="L485" s="25">
        <f t="shared" si="204"/>
        <v>5304.3723957519</v>
      </c>
      <c r="M485" s="25">
        <f t="shared" si="205"/>
        <v>17171.316919908968</v>
      </c>
    </row>
    <row r="486" spans="1:13" ht="10.5">
      <c r="A486" s="1">
        <v>804</v>
      </c>
      <c r="B486" s="1" t="s">
        <v>7</v>
      </c>
      <c r="C486" s="1" t="s">
        <v>32</v>
      </c>
      <c r="D486" s="1">
        <v>1</v>
      </c>
      <c r="E486" s="2" t="s">
        <v>65</v>
      </c>
      <c r="F486" s="8">
        <v>113.87077434992386</v>
      </c>
      <c r="G486" s="8">
        <v>408.85741767236743</v>
      </c>
      <c r="H486" s="18">
        <f t="shared" si="206"/>
        <v>0.011097292115412334</v>
      </c>
      <c r="I486" s="18">
        <f t="shared" si="207"/>
        <v>0.04001420613868427</v>
      </c>
      <c r="J486" s="19">
        <f t="shared" si="208"/>
        <v>122.06477951216341</v>
      </c>
      <c r="K486" s="19">
        <f t="shared" si="209"/>
        <v>438.27830999661063</v>
      </c>
      <c r="L486" s="25">
        <f t="shared" si="204"/>
        <v>7201.821991217641</v>
      </c>
      <c r="M486" s="25">
        <f t="shared" si="205"/>
        <v>25858.420289800026</v>
      </c>
    </row>
    <row r="487" spans="1:13" ht="10.5">
      <c r="A487" s="1">
        <v>804</v>
      </c>
      <c r="B487" s="1" t="s">
        <v>7</v>
      </c>
      <c r="C487" s="1" t="s">
        <v>32</v>
      </c>
      <c r="D487" s="1">
        <v>1</v>
      </c>
      <c r="E487" s="2" t="s">
        <v>71</v>
      </c>
      <c r="F487" s="8">
        <v>227.35082703929837</v>
      </c>
      <c r="G487" s="8">
        <v>850.0849552477821</v>
      </c>
      <c r="H487" s="18">
        <f t="shared" si="206"/>
        <v>0.02215650639717781</v>
      </c>
      <c r="I487" s="18">
        <f t="shared" si="207"/>
        <v>0.08319642292007234</v>
      </c>
      <c r="J487" s="19">
        <f t="shared" si="208"/>
        <v>243.7107214989138</v>
      </c>
      <c r="K487" s="19">
        <f t="shared" si="209"/>
        <v>911.2560551319126</v>
      </c>
      <c r="L487" s="25">
        <f t="shared" si="204"/>
        <v>14378.932568435916</v>
      </c>
      <c r="M487" s="25">
        <f t="shared" si="205"/>
        <v>53764.107252782844</v>
      </c>
    </row>
    <row r="488" spans="1:13" ht="10.5">
      <c r="A488" s="1">
        <v>804</v>
      </c>
      <c r="B488" s="1" t="s">
        <v>7</v>
      </c>
      <c r="C488" s="1" t="s">
        <v>32</v>
      </c>
      <c r="D488" s="1">
        <v>1</v>
      </c>
      <c r="E488" s="2" t="s">
        <v>69</v>
      </c>
      <c r="F488" s="8">
        <v>123.97773639226364</v>
      </c>
      <c r="G488" s="8">
        <v>536.598072633905</v>
      </c>
      <c r="H488" s="18">
        <f t="shared" si="206"/>
        <v>0.01208226750372894</v>
      </c>
      <c r="I488" s="18">
        <f t="shared" si="207"/>
        <v>0.05251597491915798</v>
      </c>
      <c r="J488" s="19">
        <f t="shared" si="208"/>
        <v>132.89902649326189</v>
      </c>
      <c r="K488" s="19">
        <f t="shared" si="209"/>
        <v>575.2110301931326</v>
      </c>
      <c r="L488" s="25">
        <f t="shared" si="204"/>
        <v>7841.042563102451</v>
      </c>
      <c r="M488" s="25">
        <f t="shared" si="205"/>
        <v>33937.45078139482</v>
      </c>
    </row>
    <row r="489" spans="1:13" ht="10.5">
      <c r="A489" s="1">
        <v>804</v>
      </c>
      <c r="B489" s="1" t="s">
        <v>7</v>
      </c>
      <c r="C489" s="1" t="s">
        <v>32</v>
      </c>
      <c r="D489" s="1">
        <v>1</v>
      </c>
      <c r="E489" s="2" t="s">
        <v>63</v>
      </c>
      <c r="F489" s="8">
        <v>40.88431717177569</v>
      </c>
      <c r="G489" s="8">
        <v>362.7001828985699</v>
      </c>
      <c r="H489" s="18">
        <f t="shared" si="206"/>
        <v>0.003984386803238304</v>
      </c>
      <c r="I489" s="18">
        <f t="shared" si="207"/>
        <v>0.03549687313407578</v>
      </c>
      <c r="J489" s="19">
        <f t="shared" si="208"/>
        <v>43.82630389200908</v>
      </c>
      <c r="K489" s="19">
        <f t="shared" si="209"/>
        <v>388.79965563846076</v>
      </c>
      <c r="L489" s="25">
        <f t="shared" si="204"/>
        <v>2585.751929628536</v>
      </c>
      <c r="M489" s="25">
        <f t="shared" si="205"/>
        <v>22939.179682669186</v>
      </c>
    </row>
    <row r="490" spans="1:13" ht="10.5">
      <c r="A490" s="1">
        <v>804</v>
      </c>
      <c r="B490" s="1" t="s">
        <v>7</v>
      </c>
      <c r="C490" s="1" t="s">
        <v>32</v>
      </c>
      <c r="D490" s="1">
        <v>1</v>
      </c>
      <c r="E490" s="2" t="s">
        <v>73</v>
      </c>
      <c r="F490" s="8">
        <v>0</v>
      </c>
      <c r="G490" s="8">
        <v>1201.8187545517744</v>
      </c>
      <c r="H490" s="18">
        <f t="shared" si="206"/>
        <v>0</v>
      </c>
      <c r="I490" s="18">
        <f t="shared" si="207"/>
        <v>0.11762003404450314</v>
      </c>
      <c r="J490" s="19">
        <f t="shared" si="208"/>
        <v>0</v>
      </c>
      <c r="K490" s="19">
        <f t="shared" si="209"/>
        <v>1288.300199286765</v>
      </c>
      <c r="L490" s="25">
        <f t="shared" si="204"/>
        <v>0</v>
      </c>
      <c r="M490" s="25">
        <f t="shared" si="205"/>
        <v>76009.71175791914</v>
      </c>
    </row>
    <row r="491" spans="1:7" s="15" customFormat="1" ht="10.5">
      <c r="A491" s="12"/>
      <c r="B491" s="12"/>
      <c r="C491" s="12"/>
      <c r="D491" s="12"/>
      <c r="E491" s="13"/>
      <c r="F491" s="16">
        <f>SUM(F478:F490)</f>
        <v>5251.454990661749</v>
      </c>
      <c r="G491" s="16">
        <f>SUM(G478:G490)</f>
        <v>5291.1185512219445</v>
      </c>
    </row>
    <row r="492" spans="1:7" s="15" customFormat="1" ht="10.5">
      <c r="A492" s="12"/>
      <c r="B492" s="12"/>
      <c r="C492" s="12"/>
      <c r="D492" s="12"/>
      <c r="E492" s="13"/>
      <c r="F492" s="14"/>
      <c r="G492" s="14"/>
    </row>
    <row r="493" spans="1:7" s="15" customFormat="1" ht="10.5">
      <c r="A493" s="12"/>
      <c r="B493" s="12"/>
      <c r="C493" s="12"/>
      <c r="D493" s="12"/>
      <c r="E493" s="13"/>
      <c r="F493" s="14"/>
      <c r="G493" s="14"/>
    </row>
    <row r="494" spans="1:13" ht="10.5">
      <c r="A494" s="1">
        <v>804</v>
      </c>
      <c r="B494" s="1" t="s">
        <v>7</v>
      </c>
      <c r="C494" s="1" t="s">
        <v>32</v>
      </c>
      <c r="D494" s="1">
        <v>3</v>
      </c>
      <c r="E494" s="2" t="s">
        <v>73</v>
      </c>
      <c r="F494" s="8">
        <v>1085.8028885146318</v>
      </c>
      <c r="G494" s="8">
        <v>0</v>
      </c>
      <c r="H494" s="18">
        <f aca="true" t="shared" si="210" ref="H494:H506">F494/F$508</f>
        <v>0.10581707117032016</v>
      </c>
      <c r="I494" s="18">
        <f aca="true" t="shared" si="211" ref="I494:I506">G494/G$508</f>
        <v>0</v>
      </c>
      <c r="J494" s="19">
        <f aca="true" t="shared" si="212" ref="J494:J506">H494*J$508</f>
        <v>1163.93596984701</v>
      </c>
      <c r="K494" s="19">
        <f aca="true" t="shared" si="213" ref="K494:K506">I494*K$508</f>
        <v>0</v>
      </c>
      <c r="L494" s="25">
        <f aca="true" t="shared" si="214" ref="L494:L506">J494*P$3</f>
        <v>68672.22222097359</v>
      </c>
      <c r="M494" s="25">
        <f aca="true" t="shared" si="215" ref="M494:M506">K494*P$3</f>
        <v>0</v>
      </c>
    </row>
    <row r="495" spans="1:13" ht="10.5">
      <c r="A495" s="1">
        <v>804</v>
      </c>
      <c r="B495" s="1" t="s">
        <v>7</v>
      </c>
      <c r="C495" s="1" t="s">
        <v>32</v>
      </c>
      <c r="D495" s="1">
        <v>3</v>
      </c>
      <c r="E495" s="2" t="s">
        <v>63</v>
      </c>
      <c r="F495" s="8">
        <v>236.29300799612272</v>
      </c>
      <c r="G495" s="8">
        <v>29.215599415665967</v>
      </c>
      <c r="H495" s="18">
        <f t="shared" si="210"/>
        <v>0.02302796788317607</v>
      </c>
      <c r="I495" s="18">
        <f t="shared" si="211"/>
        <v>0.0028592828867800455</v>
      </c>
      <c r="J495" s="19">
        <f t="shared" si="212"/>
        <v>253.2963711362684</v>
      </c>
      <c r="K495" s="19">
        <f t="shared" si="213"/>
        <v>31.317919117947408</v>
      </c>
      <c r="L495" s="25">
        <f t="shared" si="214"/>
        <v>14944.485897039835</v>
      </c>
      <c r="M495" s="25">
        <f t="shared" si="215"/>
        <v>1847.7572279588971</v>
      </c>
    </row>
    <row r="496" spans="1:13" ht="10.5">
      <c r="A496" s="1">
        <v>804</v>
      </c>
      <c r="B496" s="1" t="s">
        <v>7</v>
      </c>
      <c r="C496" s="1" t="s">
        <v>32</v>
      </c>
      <c r="D496" s="1">
        <v>3</v>
      </c>
      <c r="E496" s="2" t="s">
        <v>69</v>
      </c>
      <c r="F496" s="8">
        <v>538.3384986489506</v>
      </c>
      <c r="G496" s="8">
        <v>81.70672680159747</v>
      </c>
      <c r="H496" s="18">
        <f t="shared" si="210"/>
        <v>0.0524638530877252</v>
      </c>
      <c r="I496" s="18">
        <f t="shared" si="211"/>
        <v>0.007996503592301692</v>
      </c>
      <c r="J496" s="19">
        <f t="shared" si="212"/>
        <v>577.0766951892355</v>
      </c>
      <c r="K496" s="19">
        <f t="shared" si="213"/>
        <v>87.58624544915317</v>
      </c>
      <c r="L496" s="25">
        <f t="shared" si="214"/>
        <v>34047.525016164895</v>
      </c>
      <c r="M496" s="25">
        <f t="shared" si="215"/>
        <v>5167.588481500037</v>
      </c>
    </row>
    <row r="497" spans="1:13" ht="10.5">
      <c r="A497" s="1">
        <v>804</v>
      </c>
      <c r="B497" s="1" t="s">
        <v>7</v>
      </c>
      <c r="C497" s="1" t="s">
        <v>32</v>
      </c>
      <c r="D497" s="1">
        <v>3</v>
      </c>
      <c r="E497" s="2" t="s">
        <v>71</v>
      </c>
      <c r="F497" s="8">
        <v>766.3068508859408</v>
      </c>
      <c r="G497" s="8">
        <v>216.40926988246076</v>
      </c>
      <c r="H497" s="18">
        <f t="shared" si="210"/>
        <v>0.07468054048873421</v>
      </c>
      <c r="I497" s="18">
        <f t="shared" si="211"/>
        <v>0.021179620965903756</v>
      </c>
      <c r="J497" s="19">
        <f t="shared" si="212"/>
        <v>821.4493782628359</v>
      </c>
      <c r="K497" s="19">
        <f t="shared" si="213"/>
        <v>231.9818229339063</v>
      </c>
      <c r="L497" s="25">
        <f t="shared" si="214"/>
        <v>48465.51331750732</v>
      </c>
      <c r="M497" s="25">
        <f t="shared" si="215"/>
        <v>13686.927553100471</v>
      </c>
    </row>
    <row r="498" spans="1:13" ht="10.5">
      <c r="A498" s="1">
        <v>804</v>
      </c>
      <c r="B498" s="1" t="s">
        <v>7</v>
      </c>
      <c r="C498" s="1" t="s">
        <v>32</v>
      </c>
      <c r="D498" s="1">
        <v>3</v>
      </c>
      <c r="E498" s="2" t="s">
        <v>65</v>
      </c>
      <c r="F498" s="8">
        <v>416.52195034996936</v>
      </c>
      <c r="G498" s="8">
        <v>118.49811754388324</v>
      </c>
      <c r="H498" s="18">
        <f t="shared" si="210"/>
        <v>0.040592204469521755</v>
      </c>
      <c r="I498" s="18">
        <f t="shared" si="211"/>
        <v>0.011597216774104387</v>
      </c>
      <c r="J498" s="19">
        <f t="shared" si="212"/>
        <v>446.49437330781865</v>
      </c>
      <c r="K498" s="19">
        <f t="shared" si="213"/>
        <v>127.02510080550972</v>
      </c>
      <c r="L498" s="25">
        <f t="shared" si="214"/>
        <v>26343.1680251613</v>
      </c>
      <c r="M498" s="25">
        <f t="shared" si="215"/>
        <v>7494.480947525074</v>
      </c>
    </row>
    <row r="499" spans="1:13" ht="10.5">
      <c r="A499" s="1">
        <v>804</v>
      </c>
      <c r="B499" s="1" t="s">
        <v>7</v>
      </c>
      <c r="C499" s="1" t="s">
        <v>32</v>
      </c>
      <c r="D499" s="1">
        <v>3</v>
      </c>
      <c r="E499" s="2" t="s">
        <v>66</v>
      </c>
      <c r="F499" s="8">
        <v>275.29527470216914</v>
      </c>
      <c r="G499" s="8">
        <v>97.17916734339828</v>
      </c>
      <c r="H499" s="18">
        <f t="shared" si="210"/>
        <v>0.026828939197116267</v>
      </c>
      <c r="I499" s="18">
        <f t="shared" si="211"/>
        <v>0.0095107660186331</v>
      </c>
      <c r="J499" s="19">
        <f t="shared" si="212"/>
        <v>295.10519445486847</v>
      </c>
      <c r="K499" s="19">
        <f t="shared" si="213"/>
        <v>104.17206436565759</v>
      </c>
      <c r="L499" s="25">
        <f t="shared" si="214"/>
        <v>17411.20647283724</v>
      </c>
      <c r="M499" s="25">
        <f t="shared" si="215"/>
        <v>6146.151797573798</v>
      </c>
    </row>
    <row r="500" spans="1:13" ht="10.5">
      <c r="A500" s="1">
        <v>804</v>
      </c>
      <c r="B500" s="1" t="s">
        <v>7</v>
      </c>
      <c r="C500" s="1" t="s">
        <v>32</v>
      </c>
      <c r="D500" s="1">
        <v>3</v>
      </c>
      <c r="E500" s="2" t="s">
        <v>72</v>
      </c>
      <c r="F500" s="8">
        <v>345.95138278249965</v>
      </c>
      <c r="G500" s="8">
        <v>200.27850859043963</v>
      </c>
      <c r="H500" s="18">
        <f t="shared" si="210"/>
        <v>0.033714740014594395</v>
      </c>
      <c r="I500" s="18">
        <f t="shared" si="211"/>
        <v>0.019600929765466558</v>
      </c>
      <c r="J500" s="19">
        <f t="shared" si="212"/>
        <v>370.84563183443476</v>
      </c>
      <c r="K500" s="19">
        <f t="shared" si="213"/>
        <v>214.69031129086446</v>
      </c>
      <c r="L500" s="25">
        <f t="shared" si="214"/>
        <v>21879.89227823165</v>
      </c>
      <c r="M500" s="25">
        <f t="shared" si="215"/>
        <v>12666.728366161004</v>
      </c>
    </row>
    <row r="501" spans="1:13" ht="10.5">
      <c r="A501" s="1">
        <v>804</v>
      </c>
      <c r="B501" s="1" t="s">
        <v>7</v>
      </c>
      <c r="C501" s="1" t="s">
        <v>32</v>
      </c>
      <c r="D501" s="1">
        <v>3</v>
      </c>
      <c r="E501" s="2" t="s">
        <v>68</v>
      </c>
      <c r="F501" s="8">
        <v>581.962490146443</v>
      </c>
      <c r="G501" s="8">
        <v>313.13935871447546</v>
      </c>
      <c r="H501" s="18">
        <f t="shared" si="210"/>
        <v>0.05671523523254383</v>
      </c>
      <c r="I501" s="18">
        <f t="shared" si="211"/>
        <v>0.03064643640580147</v>
      </c>
      <c r="J501" s="19">
        <f t="shared" si="212"/>
        <v>623.8398171051222</v>
      </c>
      <c r="K501" s="19">
        <f t="shared" si="213"/>
        <v>335.67249363390533</v>
      </c>
      <c r="L501" s="25">
        <f t="shared" si="214"/>
        <v>36806.54920920221</v>
      </c>
      <c r="M501" s="25">
        <f t="shared" si="215"/>
        <v>19804.677124400416</v>
      </c>
    </row>
    <row r="502" spans="1:13" ht="10.5">
      <c r="A502" s="1">
        <v>804</v>
      </c>
      <c r="B502" s="1" t="s">
        <v>7</v>
      </c>
      <c r="C502" s="1" t="s">
        <v>32</v>
      </c>
      <c r="D502" s="1">
        <v>3</v>
      </c>
      <c r="E502" s="2" t="s">
        <v>74</v>
      </c>
      <c r="F502" s="8">
        <v>161.27321191561424</v>
      </c>
      <c r="G502" s="8">
        <v>100.42368698120117</v>
      </c>
      <c r="H502" s="18">
        <f t="shared" si="210"/>
        <v>0.0157169032461187</v>
      </c>
      <c r="I502" s="18">
        <f t="shared" si="211"/>
        <v>0.00982830184407357</v>
      </c>
      <c r="J502" s="19">
        <f t="shared" si="212"/>
        <v>172.87823997054446</v>
      </c>
      <c r="K502" s="19">
        <f t="shared" si="213"/>
        <v>107.65005576838804</v>
      </c>
      <c r="L502" s="25">
        <f t="shared" si="214"/>
        <v>10199.816158262123</v>
      </c>
      <c r="M502" s="25">
        <f t="shared" si="215"/>
        <v>6351.353290334894</v>
      </c>
    </row>
    <row r="503" spans="1:13" ht="10.5">
      <c r="A503" s="1">
        <v>804</v>
      </c>
      <c r="B503" s="1" t="s">
        <v>7</v>
      </c>
      <c r="C503" s="1" t="s">
        <v>32</v>
      </c>
      <c r="D503" s="1">
        <v>3</v>
      </c>
      <c r="E503" s="2" t="s">
        <v>67</v>
      </c>
      <c r="F503" s="8">
        <v>139.10009335663358</v>
      </c>
      <c r="G503" s="8">
        <v>96.1812058141676</v>
      </c>
      <c r="H503" s="18">
        <f t="shared" si="210"/>
        <v>0.013556018900127217</v>
      </c>
      <c r="I503" s="18">
        <f t="shared" si="211"/>
        <v>0.009413097157501878</v>
      </c>
      <c r="J503" s="19">
        <f t="shared" si="212"/>
        <v>149.10957023548315</v>
      </c>
      <c r="K503" s="19">
        <f t="shared" si="213"/>
        <v>103.10229071458164</v>
      </c>
      <c r="L503" s="25">
        <f t="shared" si="214"/>
        <v>8797.464643893505</v>
      </c>
      <c r="M503" s="25">
        <f t="shared" si="215"/>
        <v>6083.035152160317</v>
      </c>
    </row>
    <row r="504" spans="1:13" ht="10.5">
      <c r="A504" s="1">
        <v>804</v>
      </c>
      <c r="B504" s="1" t="s">
        <v>7</v>
      </c>
      <c r="C504" s="1" t="s">
        <v>32</v>
      </c>
      <c r="D504" s="1">
        <v>3</v>
      </c>
      <c r="E504" s="2" t="s">
        <v>70</v>
      </c>
      <c r="F504" s="8">
        <v>219.1009520837816</v>
      </c>
      <c r="G504" s="8">
        <v>162.67021929207496</v>
      </c>
      <c r="H504" s="18">
        <f t="shared" si="210"/>
        <v>0.021352513688603986</v>
      </c>
      <c r="I504" s="18">
        <f t="shared" si="211"/>
        <v>0.015920268059301936</v>
      </c>
      <c r="J504" s="19">
        <f t="shared" si="212"/>
        <v>234.86719537733399</v>
      </c>
      <c r="K504" s="19">
        <f t="shared" si="213"/>
        <v>174.3757743322633</v>
      </c>
      <c r="L504" s="25">
        <f t="shared" si="214"/>
        <v>13857.164527262705</v>
      </c>
      <c r="M504" s="25">
        <f t="shared" si="215"/>
        <v>10288.170685603534</v>
      </c>
    </row>
    <row r="505" spans="1:13" ht="10.5">
      <c r="A505" s="1">
        <v>804</v>
      </c>
      <c r="B505" s="1" t="s">
        <v>7</v>
      </c>
      <c r="C505" s="1" t="s">
        <v>32</v>
      </c>
      <c r="D505" s="1">
        <v>3</v>
      </c>
      <c r="E505" s="2" t="s">
        <v>64</v>
      </c>
      <c r="F505" s="8">
        <v>243.72996740826105</v>
      </c>
      <c r="G505" s="8">
        <v>391.6250588691841</v>
      </c>
      <c r="H505" s="18">
        <f t="shared" si="210"/>
        <v>0.023752737794666703</v>
      </c>
      <c r="I505" s="18">
        <f t="shared" si="211"/>
        <v>0.03832770339322374</v>
      </c>
      <c r="J505" s="19">
        <f t="shared" si="212"/>
        <v>261.2684852811493</v>
      </c>
      <c r="K505" s="19">
        <f t="shared" si="213"/>
        <v>419.8059311988593</v>
      </c>
      <c r="L505" s="25">
        <f t="shared" si="214"/>
        <v>15414.84063158781</v>
      </c>
      <c r="M505" s="25">
        <f t="shared" si="215"/>
        <v>24768.549940732697</v>
      </c>
    </row>
    <row r="506" spans="1:13" ht="10.5">
      <c r="A506" s="1">
        <v>804</v>
      </c>
      <c r="B506" s="1" t="s">
        <v>7</v>
      </c>
      <c r="C506" s="1" t="s">
        <v>32</v>
      </c>
      <c r="D506" s="1">
        <v>3</v>
      </c>
      <c r="E506" s="2" t="s">
        <v>75</v>
      </c>
      <c r="F506" s="8">
        <v>0</v>
      </c>
      <c r="G506" s="8">
        <v>3119.361081915387</v>
      </c>
      <c r="H506" s="18">
        <f t="shared" si="210"/>
        <v>0</v>
      </c>
      <c r="I506" s="18">
        <f t="shared" si="211"/>
        <v>0.3052867624692904</v>
      </c>
      <c r="J506" s="19">
        <f t="shared" si="212"/>
        <v>0</v>
      </c>
      <c r="K506" s="19">
        <f t="shared" si="213"/>
        <v>3343.826586378876</v>
      </c>
      <c r="L506" s="25">
        <f t="shared" si="214"/>
        <v>0</v>
      </c>
      <c r="M506" s="25">
        <f t="shared" si="215"/>
        <v>197285.76859635368</v>
      </c>
    </row>
    <row r="507" spans="1:7" s="15" customFormat="1" ht="10.5">
      <c r="A507" s="12"/>
      <c r="B507" s="12"/>
      <c r="C507" s="12"/>
      <c r="D507" s="12"/>
      <c r="E507" s="13"/>
      <c r="F507" s="16">
        <f>SUM(F494:F506)</f>
        <v>5009.676568791018</v>
      </c>
      <c r="G507" s="16">
        <f>SUM(G494:G506)</f>
        <v>4926.688001163936</v>
      </c>
    </row>
    <row r="508" spans="1:11" s="15" customFormat="1" ht="10.5">
      <c r="A508" s="12"/>
      <c r="B508" s="12"/>
      <c r="C508" s="12"/>
      <c r="D508" s="12"/>
      <c r="E508" s="13"/>
      <c r="F508" s="17">
        <f>F491+F507</f>
        <v>10261.131559452768</v>
      </c>
      <c r="G508" s="17">
        <f>G491+G507</f>
        <v>10217.80655238588</v>
      </c>
      <c r="J508" s="20">
        <v>10999.510352857638</v>
      </c>
      <c r="K508" s="17">
        <f>G508/F508*J508</f>
        <v>10953.067729935525</v>
      </c>
    </row>
    <row r="509" spans="1:7" s="15" customFormat="1" ht="10.5">
      <c r="A509" s="12"/>
      <c r="B509" s="12"/>
      <c r="C509" s="12"/>
      <c r="D509" s="12"/>
      <c r="E509" s="13"/>
      <c r="F509" s="14"/>
      <c r="G509" s="14"/>
    </row>
    <row r="510" spans="1:13" ht="10.5">
      <c r="A510" s="1">
        <v>901</v>
      </c>
      <c r="B510" s="1" t="s">
        <v>7</v>
      </c>
      <c r="C510" s="1" t="s">
        <v>8</v>
      </c>
      <c r="D510" s="1">
        <v>2</v>
      </c>
      <c r="E510" s="2" t="s">
        <v>86</v>
      </c>
      <c r="F510" s="8">
        <v>1046.0339786305146</v>
      </c>
      <c r="G510" s="8">
        <v>0</v>
      </c>
      <c r="H510" s="18">
        <f>F510/F$542</f>
        <v>0.04589889645702122</v>
      </c>
      <c r="I510" s="18">
        <f>G510/G$542</f>
        <v>0</v>
      </c>
      <c r="J510" s="19">
        <f>H510*J$542</f>
        <v>1071.8279164048345</v>
      </c>
      <c r="K510" s="19">
        <f>I510*K$542</f>
        <v>0</v>
      </c>
      <c r="L510" s="25">
        <f aca="true" t="shared" si="216" ref="L510:L523">J510*N$3</f>
        <v>273316.1186832328</v>
      </c>
      <c r="M510" s="25">
        <f aca="true" t="shared" si="217" ref="M510:M523">K510*N$3</f>
        <v>0</v>
      </c>
    </row>
    <row r="511" spans="1:13" ht="10.5">
      <c r="A511" s="1">
        <v>901</v>
      </c>
      <c r="B511" s="1" t="s">
        <v>7</v>
      </c>
      <c r="C511" s="1" t="s">
        <v>8</v>
      </c>
      <c r="D511" s="1">
        <v>2</v>
      </c>
      <c r="E511" s="2" t="s">
        <v>77</v>
      </c>
      <c r="F511" s="8">
        <v>680.055770335478</v>
      </c>
      <c r="G511" s="8">
        <v>22.125362456078623</v>
      </c>
      <c r="H511" s="18">
        <f aca="true" t="shared" si="218" ref="H511:H523">F511/F$542</f>
        <v>0.029840148623559583</v>
      </c>
      <c r="I511" s="18">
        <f aca="true" t="shared" si="219" ref="I511:I523">G511/G$542</f>
        <v>0.0009725713202776716</v>
      </c>
      <c r="J511" s="19">
        <f aca="true" t="shared" si="220" ref="J511:J523">H511*J$542</f>
        <v>696.8251263807432</v>
      </c>
      <c r="K511" s="19">
        <f aca="true" t="shared" si="221" ref="K511:K523">I511*K$542</f>
        <v>22.670947240211095</v>
      </c>
      <c r="L511" s="25">
        <f t="shared" si="216"/>
        <v>177690.4072270895</v>
      </c>
      <c r="M511" s="25">
        <f t="shared" si="217"/>
        <v>5781.09154625383</v>
      </c>
    </row>
    <row r="512" spans="1:13" ht="10.5">
      <c r="A512" s="1">
        <v>901</v>
      </c>
      <c r="B512" s="1" t="s">
        <v>7</v>
      </c>
      <c r="C512" s="1" t="s">
        <v>8</v>
      </c>
      <c r="D512" s="1">
        <v>2</v>
      </c>
      <c r="E512" s="2" t="s">
        <v>78</v>
      </c>
      <c r="F512" s="8">
        <v>565.3139544917088</v>
      </c>
      <c r="G512" s="8">
        <v>67.02769775390625</v>
      </c>
      <c r="H512" s="18">
        <f t="shared" si="218"/>
        <v>0.02480539561142629</v>
      </c>
      <c r="I512" s="18">
        <f t="shared" si="219"/>
        <v>0.0029463569977259078</v>
      </c>
      <c r="J512" s="19">
        <f t="shared" si="220"/>
        <v>579.2539155857112</v>
      </c>
      <c r="K512" s="19">
        <f t="shared" si="221"/>
        <v>68.68052003343075</v>
      </c>
      <c r="L512" s="25">
        <f t="shared" si="216"/>
        <v>147709.74847435634</v>
      </c>
      <c r="M512" s="25">
        <f t="shared" si="217"/>
        <v>17513.53260852484</v>
      </c>
    </row>
    <row r="513" spans="1:13" ht="10.5">
      <c r="A513" s="1">
        <v>901</v>
      </c>
      <c r="B513" s="1" t="s">
        <v>7</v>
      </c>
      <c r="C513" s="1" t="s">
        <v>8</v>
      </c>
      <c r="D513" s="1">
        <v>2</v>
      </c>
      <c r="E513" s="2" t="s">
        <v>80</v>
      </c>
      <c r="F513" s="8">
        <v>877.7895166733686</v>
      </c>
      <c r="G513" s="8">
        <v>146.8380532059015</v>
      </c>
      <c r="H513" s="18">
        <f t="shared" si="218"/>
        <v>0.03851650229335516</v>
      </c>
      <c r="I513" s="18">
        <f t="shared" si="219"/>
        <v>0.006454605187009332</v>
      </c>
      <c r="J513" s="19">
        <f t="shared" si="220"/>
        <v>899.4347486969649</v>
      </c>
      <c r="K513" s="19">
        <f t="shared" si="221"/>
        <v>150.45890270474283</v>
      </c>
      <c r="L513" s="25">
        <f t="shared" si="216"/>
        <v>229355.86091772604</v>
      </c>
      <c r="M513" s="25">
        <f t="shared" si="217"/>
        <v>38367.02018970942</v>
      </c>
    </row>
    <row r="514" spans="1:13" ht="10.5">
      <c r="A514" s="1">
        <v>901</v>
      </c>
      <c r="B514" s="1" t="s">
        <v>7</v>
      </c>
      <c r="C514" s="1" t="s">
        <v>8</v>
      </c>
      <c r="D514" s="1">
        <v>2</v>
      </c>
      <c r="E514" s="2" t="s">
        <v>83</v>
      </c>
      <c r="F514" s="8">
        <v>417.8187495212929</v>
      </c>
      <c r="G514" s="8">
        <v>86.17540549483954</v>
      </c>
      <c r="H514" s="18">
        <f t="shared" si="218"/>
        <v>0.01833345752992394</v>
      </c>
      <c r="I514" s="18">
        <f t="shared" si="219"/>
        <v>0.0037880386395457103</v>
      </c>
      <c r="J514" s="19">
        <f t="shared" si="220"/>
        <v>428.1216565456001</v>
      </c>
      <c r="K514" s="19">
        <f t="shared" si="221"/>
        <v>88.30038718034922</v>
      </c>
      <c r="L514" s="25">
        <f t="shared" si="216"/>
        <v>109171.02241912803</v>
      </c>
      <c r="M514" s="25">
        <f t="shared" si="217"/>
        <v>22516.59873098905</v>
      </c>
    </row>
    <row r="515" spans="1:13" ht="10.5">
      <c r="A515" s="1">
        <v>901</v>
      </c>
      <c r="B515" s="1" t="s">
        <v>7</v>
      </c>
      <c r="C515" s="1" t="s">
        <v>8</v>
      </c>
      <c r="D515" s="1">
        <v>2</v>
      </c>
      <c r="E515" s="2" t="s">
        <v>81</v>
      </c>
      <c r="F515" s="8">
        <v>1706.6778437595742</v>
      </c>
      <c r="G515" s="8">
        <v>393.3373601876053</v>
      </c>
      <c r="H515" s="18">
        <f t="shared" si="218"/>
        <v>0.07488727062075932</v>
      </c>
      <c r="I515" s="18">
        <f t="shared" si="219"/>
        <v>0.017290050568509158</v>
      </c>
      <c r="J515" s="19">
        <f t="shared" si="220"/>
        <v>1748.7624633819491</v>
      </c>
      <c r="K515" s="19">
        <f t="shared" si="221"/>
        <v>403.0365856432423</v>
      </c>
      <c r="L515" s="25">
        <f t="shared" si="216"/>
        <v>445934.42816239706</v>
      </c>
      <c r="M515" s="25">
        <f t="shared" si="217"/>
        <v>102774.32933902678</v>
      </c>
    </row>
    <row r="516" spans="1:13" ht="10.5">
      <c r="A516" s="1">
        <v>901</v>
      </c>
      <c r="B516" s="1" t="s">
        <v>7</v>
      </c>
      <c r="C516" s="1" t="s">
        <v>8</v>
      </c>
      <c r="D516" s="1">
        <v>2</v>
      </c>
      <c r="E516" s="2" t="s">
        <v>76</v>
      </c>
      <c r="F516" s="8">
        <v>955.6467450310203</v>
      </c>
      <c r="G516" s="8">
        <v>246.6415247300092</v>
      </c>
      <c r="H516" s="18">
        <f t="shared" si="218"/>
        <v>0.04193279749582753</v>
      </c>
      <c r="I516" s="18">
        <f t="shared" si="219"/>
        <v>0.010841696890532089</v>
      </c>
      <c r="J516" s="19">
        <f t="shared" si="220"/>
        <v>979.2118425126847</v>
      </c>
      <c r="K516" s="19">
        <f t="shared" si="221"/>
        <v>252.72340760515084</v>
      </c>
      <c r="L516" s="25">
        <f t="shared" si="216"/>
        <v>249699.0198407346</v>
      </c>
      <c r="M516" s="25">
        <f t="shared" si="217"/>
        <v>64444.46893931346</v>
      </c>
    </row>
    <row r="517" spans="1:13" ht="10.5">
      <c r="A517" s="1">
        <v>901</v>
      </c>
      <c r="B517" s="1" t="s">
        <v>7</v>
      </c>
      <c r="C517" s="1" t="s">
        <v>8</v>
      </c>
      <c r="D517" s="1">
        <v>2</v>
      </c>
      <c r="E517" s="2" t="s">
        <v>87</v>
      </c>
      <c r="F517" s="8">
        <v>445.28827071844364</v>
      </c>
      <c r="G517" s="8">
        <v>210.01452152027804</v>
      </c>
      <c r="H517" s="18">
        <f t="shared" si="218"/>
        <v>0.019538791902333773</v>
      </c>
      <c r="I517" s="18">
        <f t="shared" si="219"/>
        <v>0.009231672515102433</v>
      </c>
      <c r="J517" s="19">
        <f t="shared" si="220"/>
        <v>456.2685430434243</v>
      </c>
      <c r="K517" s="19">
        <f t="shared" si="221"/>
        <v>215.1932266201733</v>
      </c>
      <c r="L517" s="25">
        <f t="shared" si="216"/>
        <v>116348.4784760732</v>
      </c>
      <c r="M517" s="25">
        <f t="shared" si="217"/>
        <v>54874.27278814419</v>
      </c>
    </row>
    <row r="518" spans="1:13" ht="10.5">
      <c r="A518" s="1">
        <v>901</v>
      </c>
      <c r="B518" s="1" t="s">
        <v>7</v>
      </c>
      <c r="C518" s="1" t="s">
        <v>8</v>
      </c>
      <c r="D518" s="1">
        <v>2</v>
      </c>
      <c r="E518" s="2" t="s">
        <v>82</v>
      </c>
      <c r="F518" s="8">
        <v>964.6089376412186</v>
      </c>
      <c r="G518" s="8">
        <v>469.46702467974495</v>
      </c>
      <c r="H518" s="18">
        <f t="shared" si="218"/>
        <v>0.042326049301263075</v>
      </c>
      <c r="I518" s="18">
        <f t="shared" si="219"/>
        <v>0.020636505500237275</v>
      </c>
      <c r="J518" s="19">
        <f t="shared" si="220"/>
        <v>988.395031996055</v>
      </c>
      <c r="K518" s="19">
        <f t="shared" si="221"/>
        <v>481.0435159496923</v>
      </c>
      <c r="L518" s="25">
        <f t="shared" si="216"/>
        <v>252040.73315899403</v>
      </c>
      <c r="M518" s="25">
        <f t="shared" si="217"/>
        <v>122666.09656717152</v>
      </c>
    </row>
    <row r="519" spans="1:13" ht="10.5">
      <c r="A519" s="1">
        <v>901</v>
      </c>
      <c r="B519" s="1" t="s">
        <v>7</v>
      </c>
      <c r="C519" s="1" t="s">
        <v>8</v>
      </c>
      <c r="D519" s="1">
        <v>2</v>
      </c>
      <c r="E519" s="2" t="s">
        <v>85</v>
      </c>
      <c r="F519" s="8">
        <v>2477.7903961780025</v>
      </c>
      <c r="G519" s="8">
        <v>1154.1005878523285</v>
      </c>
      <c r="H519" s="18">
        <f t="shared" si="218"/>
        <v>0.10872289730518137</v>
      </c>
      <c r="I519" s="18">
        <f t="shared" si="219"/>
        <v>0.050731152300395446</v>
      </c>
      <c r="J519" s="19">
        <f t="shared" si="220"/>
        <v>2538.8897223973067</v>
      </c>
      <c r="K519" s="19">
        <f t="shared" si="221"/>
        <v>1182.5593180241176</v>
      </c>
      <c r="L519" s="25">
        <f t="shared" si="216"/>
        <v>647416.8792113132</v>
      </c>
      <c r="M519" s="25">
        <f t="shared" si="217"/>
        <v>301552.62609614996</v>
      </c>
    </row>
    <row r="520" spans="1:13" ht="10.5">
      <c r="A520" s="1">
        <v>901</v>
      </c>
      <c r="B520" s="1" t="s">
        <v>7</v>
      </c>
      <c r="C520" s="1" t="s">
        <v>8</v>
      </c>
      <c r="D520" s="1">
        <v>2</v>
      </c>
      <c r="E520" s="2" t="s">
        <v>88</v>
      </c>
      <c r="F520" s="8">
        <v>440.53928964652266</v>
      </c>
      <c r="G520" s="8">
        <v>311.83650033988204</v>
      </c>
      <c r="H520" s="18">
        <f t="shared" si="218"/>
        <v>0.019330411491229126</v>
      </c>
      <c r="I520" s="18">
        <f t="shared" si="219"/>
        <v>0.013707492360786387</v>
      </c>
      <c r="J520" s="19">
        <f t="shared" si="220"/>
        <v>451.40245781928354</v>
      </c>
      <c r="K520" s="19">
        <f t="shared" si="221"/>
        <v>319.5260127743244</v>
      </c>
      <c r="L520" s="25">
        <f t="shared" si="216"/>
        <v>115107.62674391731</v>
      </c>
      <c r="M520" s="25">
        <f t="shared" si="217"/>
        <v>81479.13325745272</v>
      </c>
    </row>
    <row r="521" spans="1:13" ht="10.5">
      <c r="A521" s="1">
        <v>901</v>
      </c>
      <c r="B521" s="1" t="s">
        <v>7</v>
      </c>
      <c r="C521" s="1" t="s">
        <v>8</v>
      </c>
      <c r="D521" s="1">
        <v>2</v>
      </c>
      <c r="E521" s="2" t="s">
        <v>84</v>
      </c>
      <c r="F521" s="8">
        <v>475.781900473202</v>
      </c>
      <c r="G521" s="8">
        <v>527.4000861971986</v>
      </c>
      <c r="H521" s="18">
        <f t="shared" si="218"/>
        <v>0.020876821051773835</v>
      </c>
      <c r="I521" s="18">
        <f t="shared" si="219"/>
        <v>0.023183086793068377</v>
      </c>
      <c r="J521" s="19">
        <f t="shared" si="220"/>
        <v>487.5141089727963</v>
      </c>
      <c r="K521" s="19">
        <f t="shared" si="221"/>
        <v>540.4051369732275</v>
      </c>
      <c r="L521" s="25">
        <f t="shared" si="216"/>
        <v>124316.09778806305</v>
      </c>
      <c r="M521" s="25">
        <f t="shared" si="217"/>
        <v>137803.30992817302</v>
      </c>
    </row>
    <row r="522" spans="1:13" ht="10.5">
      <c r="A522" s="1">
        <v>901</v>
      </c>
      <c r="B522" s="1" t="s">
        <v>7</v>
      </c>
      <c r="C522" s="1" t="s">
        <v>8</v>
      </c>
      <c r="D522" s="1">
        <v>2</v>
      </c>
      <c r="E522" s="2" t="s">
        <v>79</v>
      </c>
      <c r="F522" s="8">
        <v>509.9207878561581</v>
      </c>
      <c r="G522" s="8">
        <v>536.8586771048751</v>
      </c>
      <c r="H522" s="18">
        <f t="shared" si="218"/>
        <v>0.022374800361394036</v>
      </c>
      <c r="I522" s="18">
        <f t="shared" si="219"/>
        <v>0.023598860964691857</v>
      </c>
      <c r="J522" s="19">
        <f t="shared" si="220"/>
        <v>522.4948201920998</v>
      </c>
      <c r="K522" s="19">
        <f t="shared" si="221"/>
        <v>550.0969653380895</v>
      </c>
      <c r="L522" s="25">
        <f t="shared" si="216"/>
        <v>133236.17914898545</v>
      </c>
      <c r="M522" s="25">
        <f t="shared" si="217"/>
        <v>140274.7261612128</v>
      </c>
    </row>
    <row r="523" spans="1:13" ht="10.5">
      <c r="A523" s="1">
        <v>901</v>
      </c>
      <c r="B523" s="1" t="s">
        <v>7</v>
      </c>
      <c r="C523" s="1" t="s">
        <v>8</v>
      </c>
      <c r="D523" s="1">
        <v>2</v>
      </c>
      <c r="E523" s="2" t="s">
        <v>38</v>
      </c>
      <c r="F523" s="8">
        <v>0</v>
      </c>
      <c r="G523" s="8">
        <v>7276.801317401961</v>
      </c>
      <c r="H523" s="18">
        <f t="shared" si="218"/>
        <v>0</v>
      </c>
      <c r="I523" s="18">
        <f t="shared" si="219"/>
        <v>0.3198685797221624</v>
      </c>
      <c r="J523" s="19">
        <f t="shared" si="220"/>
        <v>0</v>
      </c>
      <c r="K523" s="19">
        <f t="shared" si="221"/>
        <v>7456.238471654723</v>
      </c>
      <c r="L523" s="25">
        <f t="shared" si="216"/>
        <v>0</v>
      </c>
      <c r="M523" s="25">
        <f t="shared" si="217"/>
        <v>1901340.8102719544</v>
      </c>
    </row>
    <row r="524" spans="1:7" s="15" customFormat="1" ht="10.5">
      <c r="A524" s="12"/>
      <c r="B524" s="12"/>
      <c r="C524" s="12"/>
      <c r="D524" s="12"/>
      <c r="E524" s="13"/>
      <c r="F524" s="16">
        <f>SUM(F510:F523)</f>
        <v>11563.266140956504</v>
      </c>
      <c r="G524" s="16">
        <f>SUM(G510:G523)</f>
        <v>11448.624118924608</v>
      </c>
    </row>
    <row r="525" spans="1:7" s="15" customFormat="1" ht="10.5">
      <c r="A525" s="12"/>
      <c r="B525" s="12"/>
      <c r="C525" s="12"/>
      <c r="D525" s="12"/>
      <c r="E525" s="13"/>
      <c r="F525" s="14"/>
      <c r="G525" s="14"/>
    </row>
    <row r="526" spans="1:7" s="15" customFormat="1" ht="10.5">
      <c r="A526" s="12"/>
      <c r="B526" s="12"/>
      <c r="C526" s="12"/>
      <c r="D526" s="12"/>
      <c r="E526" s="13"/>
      <c r="F526" s="14"/>
      <c r="G526" s="14"/>
    </row>
    <row r="527" spans="1:13" ht="10.5">
      <c r="A527" s="1">
        <v>901</v>
      </c>
      <c r="B527" s="1" t="s">
        <v>7</v>
      </c>
      <c r="C527" s="1" t="s">
        <v>8</v>
      </c>
      <c r="D527" s="1">
        <v>4</v>
      </c>
      <c r="E527" s="2" t="s">
        <v>38</v>
      </c>
      <c r="F527" s="8">
        <v>6916.966354549632</v>
      </c>
      <c r="G527" s="8">
        <v>0</v>
      </c>
      <c r="H527" s="18">
        <f aca="true" t="shared" si="222" ref="H527:H540">F527/F$542</f>
        <v>0.30350937827069896</v>
      </c>
      <c r="I527" s="18">
        <f aca="true" t="shared" si="223" ref="I527:I540">G527/G$542</f>
        <v>0</v>
      </c>
      <c r="J527" s="19">
        <f aca="true" t="shared" si="224" ref="J527:J540">H527*J$542</f>
        <v>7087.530412105299</v>
      </c>
      <c r="K527" s="19">
        <f aca="true" t="shared" si="225" ref="K527:K540">I527*K$542</f>
        <v>0</v>
      </c>
      <c r="L527" s="25">
        <f aca="true" t="shared" si="226" ref="L527:L540">J527*N$3</f>
        <v>1807320.255086851</v>
      </c>
      <c r="M527" s="25">
        <f aca="true" t="shared" si="227" ref="M527:M540">K527*N$3</f>
        <v>0</v>
      </c>
    </row>
    <row r="528" spans="1:13" ht="10.5">
      <c r="A528" s="1">
        <v>901</v>
      </c>
      <c r="B528" s="1" t="s">
        <v>7</v>
      </c>
      <c r="C528" s="1" t="s">
        <v>8</v>
      </c>
      <c r="D528" s="1">
        <v>4</v>
      </c>
      <c r="E528" s="2" t="s">
        <v>79</v>
      </c>
      <c r="F528" s="8">
        <v>528.1511309455423</v>
      </c>
      <c r="G528" s="8">
        <v>488.9116954130285</v>
      </c>
      <c r="H528" s="18">
        <f t="shared" si="222"/>
        <v>0.023174729089264913</v>
      </c>
      <c r="I528" s="18">
        <f t="shared" si="223"/>
        <v>0.021491240835080954</v>
      </c>
      <c r="J528" s="19">
        <f t="shared" si="224"/>
        <v>541.174701580295</v>
      </c>
      <c r="K528" s="19">
        <f t="shared" si="225"/>
        <v>500.96766883860624</v>
      </c>
      <c r="L528" s="25">
        <f t="shared" si="226"/>
        <v>137999.54890297525</v>
      </c>
      <c r="M528" s="25">
        <f t="shared" si="227"/>
        <v>127746.75555384459</v>
      </c>
    </row>
    <row r="529" spans="1:13" ht="10.5">
      <c r="A529" s="1">
        <v>901</v>
      </c>
      <c r="B529" s="1" t="s">
        <v>7</v>
      </c>
      <c r="C529" s="1" t="s">
        <v>8</v>
      </c>
      <c r="D529" s="1">
        <v>4</v>
      </c>
      <c r="E529" s="2" t="s">
        <v>84</v>
      </c>
      <c r="F529" s="8">
        <v>470.11003058938417</v>
      </c>
      <c r="G529" s="8">
        <v>441.85394023820464</v>
      </c>
      <c r="H529" s="18">
        <f t="shared" si="222"/>
        <v>0.020627945227629115</v>
      </c>
      <c r="I529" s="18">
        <f t="shared" si="223"/>
        <v>0.019422708707278094</v>
      </c>
      <c r="J529" s="19">
        <f t="shared" si="224"/>
        <v>481.7023776104453</v>
      </c>
      <c r="K529" s="19">
        <f t="shared" si="225"/>
        <v>452.74952611082</v>
      </c>
      <c r="L529" s="25">
        <f t="shared" si="226"/>
        <v>122834.10629066355</v>
      </c>
      <c r="M529" s="25">
        <f t="shared" si="227"/>
        <v>115451.1291582591</v>
      </c>
    </row>
    <row r="530" spans="1:13" ht="10.5">
      <c r="A530" s="1">
        <v>901</v>
      </c>
      <c r="B530" s="1" t="s">
        <v>7</v>
      </c>
      <c r="C530" s="1" t="s">
        <v>8</v>
      </c>
      <c r="D530" s="1">
        <v>4</v>
      </c>
      <c r="E530" s="2" t="s">
        <v>88</v>
      </c>
      <c r="F530" s="8">
        <v>338.2340801164216</v>
      </c>
      <c r="G530" s="8">
        <v>373.1226572074142</v>
      </c>
      <c r="H530" s="18">
        <f t="shared" si="222"/>
        <v>0.014841363988791725</v>
      </c>
      <c r="I530" s="18">
        <f t="shared" si="223"/>
        <v>0.01640146669082158</v>
      </c>
      <c r="J530" s="19">
        <f t="shared" si="224"/>
        <v>346.57452506745403</v>
      </c>
      <c r="K530" s="19">
        <f t="shared" si="225"/>
        <v>382.32341243985627</v>
      </c>
      <c r="L530" s="25">
        <f t="shared" si="226"/>
        <v>88376.50389220078</v>
      </c>
      <c r="M530" s="25">
        <f t="shared" si="227"/>
        <v>97492.47017216335</v>
      </c>
    </row>
    <row r="531" spans="1:13" ht="10.5">
      <c r="A531" s="1">
        <v>901</v>
      </c>
      <c r="B531" s="1" t="s">
        <v>7</v>
      </c>
      <c r="C531" s="1" t="s">
        <v>8</v>
      </c>
      <c r="D531" s="1">
        <v>4</v>
      </c>
      <c r="E531" s="2" t="s">
        <v>85</v>
      </c>
      <c r="F531" s="8">
        <v>1151.205401431813</v>
      </c>
      <c r="G531" s="8">
        <v>2422.157717955346</v>
      </c>
      <c r="H531" s="18">
        <f t="shared" si="222"/>
        <v>0.05051371045351712</v>
      </c>
      <c r="I531" s="18">
        <f t="shared" si="223"/>
        <v>0.10647152716024241</v>
      </c>
      <c r="J531" s="19">
        <f t="shared" si="224"/>
        <v>1179.5927397942523</v>
      </c>
      <c r="K531" s="19">
        <f t="shared" si="225"/>
        <v>2481.885209349387</v>
      </c>
      <c r="L531" s="25">
        <f t="shared" si="226"/>
        <v>300796.14864753437</v>
      </c>
      <c r="M531" s="25">
        <f t="shared" si="227"/>
        <v>632880.7283840937</v>
      </c>
    </row>
    <row r="532" spans="1:13" ht="10.5">
      <c r="A532" s="1">
        <v>901</v>
      </c>
      <c r="B532" s="1" t="s">
        <v>7</v>
      </c>
      <c r="C532" s="1" t="s">
        <v>8</v>
      </c>
      <c r="D532" s="1">
        <v>4</v>
      </c>
      <c r="E532" s="2" t="s">
        <v>82</v>
      </c>
      <c r="F532" s="8">
        <v>521.4423732383578</v>
      </c>
      <c r="G532" s="8">
        <v>931.462022968367</v>
      </c>
      <c r="H532" s="18">
        <f t="shared" si="222"/>
        <v>0.022880355692560878</v>
      </c>
      <c r="I532" s="18">
        <f t="shared" si="223"/>
        <v>0.040944560852514716</v>
      </c>
      <c r="J532" s="19">
        <f t="shared" si="224"/>
        <v>534.3005139899738</v>
      </c>
      <c r="K532" s="19">
        <f t="shared" si="225"/>
        <v>954.4307543388752</v>
      </c>
      <c r="L532" s="25">
        <f t="shared" si="226"/>
        <v>136246.63106744332</v>
      </c>
      <c r="M532" s="25">
        <f t="shared" si="227"/>
        <v>243379.84235641317</v>
      </c>
    </row>
    <row r="533" spans="1:13" ht="10.5">
      <c r="A533" s="1">
        <v>901</v>
      </c>
      <c r="B533" s="1" t="s">
        <v>7</v>
      </c>
      <c r="C533" s="1" t="s">
        <v>8</v>
      </c>
      <c r="D533" s="1">
        <v>4</v>
      </c>
      <c r="E533" s="2" t="s">
        <v>87</v>
      </c>
      <c r="F533" s="8">
        <v>197.2006207634421</v>
      </c>
      <c r="G533" s="8">
        <v>380.05806094898895</v>
      </c>
      <c r="H533" s="18">
        <f t="shared" si="222"/>
        <v>0.008652960667235341</v>
      </c>
      <c r="I533" s="18">
        <f t="shared" si="223"/>
        <v>0.016706328352952177</v>
      </c>
      <c r="J533" s="19">
        <f t="shared" si="224"/>
        <v>202.06335050735433</v>
      </c>
      <c r="K533" s="19">
        <f t="shared" si="225"/>
        <v>389.4298348827395</v>
      </c>
      <c r="L533" s="25">
        <f t="shared" si="226"/>
        <v>51526.15437937535</v>
      </c>
      <c r="M533" s="25">
        <f t="shared" si="227"/>
        <v>99304.60789509857</v>
      </c>
    </row>
    <row r="534" spans="1:13" ht="10.5">
      <c r="A534" s="1">
        <v>901</v>
      </c>
      <c r="B534" s="1" t="s">
        <v>7</v>
      </c>
      <c r="C534" s="1" t="s">
        <v>8</v>
      </c>
      <c r="D534" s="1">
        <v>4</v>
      </c>
      <c r="E534" s="2" t="s">
        <v>76</v>
      </c>
      <c r="F534" s="8">
        <v>269.31757776596965</v>
      </c>
      <c r="G534" s="8">
        <v>946.0131134033203</v>
      </c>
      <c r="H534" s="18">
        <f t="shared" si="222"/>
        <v>0.01181737865926662</v>
      </c>
      <c r="I534" s="18">
        <f t="shared" si="223"/>
        <v>0.04158418758242233</v>
      </c>
      <c r="J534" s="19">
        <f t="shared" si="224"/>
        <v>275.9586247915364</v>
      </c>
      <c r="K534" s="19">
        <f t="shared" si="225"/>
        <v>969.340657134512</v>
      </c>
      <c r="L534" s="25">
        <f t="shared" si="226"/>
        <v>70369.44932184178</v>
      </c>
      <c r="M534" s="25">
        <f t="shared" si="227"/>
        <v>247181.86756930055</v>
      </c>
    </row>
    <row r="535" spans="1:13" ht="10.5">
      <c r="A535" s="1">
        <v>901</v>
      </c>
      <c r="B535" s="1" t="s">
        <v>7</v>
      </c>
      <c r="C535" s="1" t="s">
        <v>8</v>
      </c>
      <c r="D535" s="1">
        <v>4</v>
      </c>
      <c r="E535" s="2" t="s">
        <v>81</v>
      </c>
      <c r="F535" s="8">
        <v>451.6374376483992</v>
      </c>
      <c r="G535" s="8">
        <v>1617.9756012561274</v>
      </c>
      <c r="H535" s="18">
        <f t="shared" si="222"/>
        <v>0.019817386825118122</v>
      </c>
      <c r="I535" s="18">
        <f t="shared" si="223"/>
        <v>0.07112184805173252</v>
      </c>
      <c r="J535" s="19">
        <f t="shared" si="224"/>
        <v>462.774272781143</v>
      </c>
      <c r="K535" s="19">
        <f t="shared" si="225"/>
        <v>1657.8729304363965</v>
      </c>
      <c r="L535" s="25">
        <f t="shared" si="226"/>
        <v>118007.43955919147</v>
      </c>
      <c r="M535" s="25">
        <f t="shared" si="227"/>
        <v>422757.5972612811</v>
      </c>
    </row>
    <row r="536" spans="1:13" ht="10.5">
      <c r="A536" s="1">
        <v>901</v>
      </c>
      <c r="B536" s="1" t="s">
        <v>7</v>
      </c>
      <c r="C536" s="1" t="s">
        <v>8</v>
      </c>
      <c r="D536" s="1">
        <v>4</v>
      </c>
      <c r="E536" s="2" t="s">
        <v>83</v>
      </c>
      <c r="F536" s="8">
        <v>89.33229923622281</v>
      </c>
      <c r="G536" s="8">
        <v>460.10211612477025</v>
      </c>
      <c r="H536" s="18">
        <f t="shared" si="222"/>
        <v>0.003919809525001423</v>
      </c>
      <c r="I536" s="18">
        <f t="shared" si="223"/>
        <v>0.020224849352426275</v>
      </c>
      <c r="J536" s="19">
        <f t="shared" si="224"/>
        <v>91.53512611834073</v>
      </c>
      <c r="K536" s="19">
        <f t="shared" si="225"/>
        <v>471.44768003149227</v>
      </c>
      <c r="L536" s="25">
        <f t="shared" si="226"/>
        <v>23341.457160176884</v>
      </c>
      <c r="M536" s="25">
        <f t="shared" si="227"/>
        <v>120219.15840803053</v>
      </c>
    </row>
    <row r="537" spans="1:13" ht="10.5">
      <c r="A537" s="1">
        <v>901</v>
      </c>
      <c r="B537" s="1" t="s">
        <v>7</v>
      </c>
      <c r="C537" s="1" t="s">
        <v>8</v>
      </c>
      <c r="D537" s="1">
        <v>4</v>
      </c>
      <c r="E537" s="2" t="s">
        <v>80</v>
      </c>
      <c r="F537" s="8">
        <v>183.6476692947687</v>
      </c>
      <c r="G537" s="8">
        <v>863.0737716375613</v>
      </c>
      <c r="H537" s="18">
        <f t="shared" si="222"/>
        <v>0.008058271078889375</v>
      </c>
      <c r="I537" s="18">
        <f t="shared" si="223"/>
        <v>0.03793839758534484</v>
      </c>
      <c r="J537" s="19">
        <f t="shared" si="224"/>
        <v>188.17619958246533</v>
      </c>
      <c r="K537" s="19">
        <f t="shared" si="225"/>
        <v>884.3561311163735</v>
      </c>
      <c r="L537" s="25">
        <f t="shared" si="226"/>
        <v>47984.93089352866</v>
      </c>
      <c r="M537" s="25">
        <f t="shared" si="227"/>
        <v>225510.81343467525</v>
      </c>
    </row>
    <row r="538" spans="1:13" ht="10.5">
      <c r="A538" s="1">
        <v>901</v>
      </c>
      <c r="B538" s="1" t="s">
        <v>7</v>
      </c>
      <c r="C538" s="1" t="s">
        <v>8</v>
      </c>
      <c r="D538" s="1">
        <v>4</v>
      </c>
      <c r="E538" s="2" t="s">
        <v>78</v>
      </c>
      <c r="F538" s="8">
        <v>77.8211051791322</v>
      </c>
      <c r="G538" s="8">
        <v>555.1321238798254</v>
      </c>
      <c r="H538" s="18">
        <f t="shared" si="222"/>
        <v>0.0034147101545060152</v>
      </c>
      <c r="I538" s="18">
        <f t="shared" si="223"/>
        <v>0.024402112450005016</v>
      </c>
      <c r="J538" s="19">
        <f t="shared" si="224"/>
        <v>79.74007988313497</v>
      </c>
      <c r="K538" s="19">
        <f t="shared" si="225"/>
        <v>568.8210132968106</v>
      </c>
      <c r="L538" s="25">
        <f t="shared" si="226"/>
        <v>20333.720370199415</v>
      </c>
      <c r="M538" s="25">
        <f t="shared" si="227"/>
        <v>145049.3583906867</v>
      </c>
    </row>
    <row r="539" spans="1:13" ht="10.5">
      <c r="A539" s="1">
        <v>901</v>
      </c>
      <c r="B539" s="1" t="s">
        <v>7</v>
      </c>
      <c r="C539" s="1" t="s">
        <v>8</v>
      </c>
      <c r="D539" s="1">
        <v>4</v>
      </c>
      <c r="E539" s="2" t="s">
        <v>77</v>
      </c>
      <c r="F539" s="8">
        <v>31.627001160266353</v>
      </c>
      <c r="G539" s="8">
        <v>659.7602797564339</v>
      </c>
      <c r="H539" s="18">
        <f t="shared" si="222"/>
        <v>0.0013877603224721942</v>
      </c>
      <c r="I539" s="18">
        <f t="shared" si="223"/>
        <v>0.02900128427831441</v>
      </c>
      <c r="J539" s="19">
        <f t="shared" si="224"/>
        <v>32.40688490838732</v>
      </c>
      <c r="K539" s="19">
        <f t="shared" si="225"/>
        <v>676.0291734536398</v>
      </c>
      <c r="L539" s="25">
        <f t="shared" si="226"/>
        <v>8263.755651638767</v>
      </c>
      <c r="M539" s="25">
        <f t="shared" si="227"/>
        <v>172387.43923067817</v>
      </c>
    </row>
    <row r="540" spans="1:13" ht="10.5">
      <c r="A540" s="1">
        <v>901</v>
      </c>
      <c r="B540" s="1" t="s">
        <v>7</v>
      </c>
      <c r="C540" s="1" t="s">
        <v>8</v>
      </c>
      <c r="D540" s="1">
        <v>4</v>
      </c>
      <c r="E540" s="2" t="s">
        <v>86</v>
      </c>
      <c r="F540" s="8">
        <v>0</v>
      </c>
      <c r="G540" s="8">
        <v>1161.0997893688725</v>
      </c>
      <c r="H540" s="18">
        <f t="shared" si="222"/>
        <v>0</v>
      </c>
      <c r="I540" s="18">
        <f t="shared" si="223"/>
        <v>0.05103881834082067</v>
      </c>
      <c r="J540" s="19">
        <f t="shared" si="224"/>
        <v>0</v>
      </c>
      <c r="K540" s="19">
        <f t="shared" si="225"/>
        <v>1189.7311114182448</v>
      </c>
      <c r="L540" s="25">
        <f t="shared" si="226"/>
        <v>0</v>
      </c>
      <c r="M540" s="25">
        <f t="shared" si="227"/>
        <v>303381.43341165246</v>
      </c>
    </row>
    <row r="541" spans="1:7" s="15" customFormat="1" ht="10.5">
      <c r="A541" s="12"/>
      <c r="B541" s="12"/>
      <c r="C541" s="12"/>
      <c r="D541" s="12"/>
      <c r="E541" s="13"/>
      <c r="F541" s="16">
        <f>SUM(F527:F540)</f>
        <v>11226.693081919353</v>
      </c>
      <c r="G541" s="16">
        <f>SUM(G527:G540)</f>
        <v>11300.722890158258</v>
      </c>
    </row>
    <row r="542" spans="1:11" s="15" customFormat="1" ht="10.5">
      <c r="A542" s="12"/>
      <c r="B542" s="12"/>
      <c r="C542" s="12"/>
      <c r="D542" s="12"/>
      <c r="E542" s="13"/>
      <c r="F542" s="17">
        <f>F524+F541</f>
        <v>22789.959222875856</v>
      </c>
      <c r="G542" s="17">
        <f>G524+G541</f>
        <v>22749.347009082867</v>
      </c>
      <c r="J542" s="20">
        <v>23351.932162649533</v>
      </c>
      <c r="K542" s="17">
        <f>G542/F542*J542</f>
        <v>23310.318500589226</v>
      </c>
    </row>
    <row r="543" spans="1:7" s="15" customFormat="1" ht="10.5">
      <c r="A543" s="12"/>
      <c r="B543" s="12"/>
      <c r="C543" s="12"/>
      <c r="D543" s="12"/>
      <c r="E543" s="13"/>
      <c r="F543" s="14"/>
      <c r="G543" s="14"/>
    </row>
    <row r="544" spans="1:13" ht="10.5">
      <c r="A544" s="1">
        <v>901</v>
      </c>
      <c r="B544" s="1" t="s">
        <v>7</v>
      </c>
      <c r="C544" s="1" t="s">
        <v>31</v>
      </c>
      <c r="D544" s="1">
        <v>2</v>
      </c>
      <c r="E544" s="2" t="s">
        <v>86</v>
      </c>
      <c r="F544" s="8">
        <v>601.7903104928823</v>
      </c>
      <c r="G544" s="8">
        <v>0</v>
      </c>
      <c r="H544" s="18">
        <f>F544/F$576</f>
        <v>0.044209671375037715</v>
      </c>
      <c r="I544" s="18">
        <f>G544/G$576</f>
        <v>0</v>
      </c>
      <c r="J544" s="19">
        <f>H544*J$576</f>
        <v>609.8761237876953</v>
      </c>
      <c r="K544" s="19">
        <f>I544*K$576</f>
        <v>0</v>
      </c>
      <c r="L544" s="25">
        <f aca="true" t="shared" si="228" ref="L544:L557">J544*O$3</f>
        <v>31713.558436960157</v>
      </c>
      <c r="M544" s="25">
        <f aca="true" t="shared" si="229" ref="M544:M557">K544*O$3</f>
        <v>0</v>
      </c>
    </row>
    <row r="545" spans="1:13" ht="10.5">
      <c r="A545" s="1">
        <v>901</v>
      </c>
      <c r="B545" s="1" t="s">
        <v>7</v>
      </c>
      <c r="C545" s="1" t="s">
        <v>31</v>
      </c>
      <c r="D545" s="1">
        <v>2</v>
      </c>
      <c r="E545" s="2" t="s">
        <v>77</v>
      </c>
      <c r="F545" s="8">
        <v>428.75171822767993</v>
      </c>
      <c r="G545" s="8">
        <v>17.354114605830265</v>
      </c>
      <c r="H545" s="18">
        <f aca="true" t="shared" si="230" ref="H545:H557">F545/F$576</f>
        <v>0.03149763669143139</v>
      </c>
      <c r="I545" s="18">
        <f aca="true" t="shared" si="231" ref="I545:I557">G545/G$576</f>
        <v>0.0012752701715612249</v>
      </c>
      <c r="J545" s="19">
        <f aca="true" t="shared" si="232" ref="J545:J557">H545*J$576</f>
        <v>434.51253936915003</v>
      </c>
      <c r="K545" s="19">
        <f aca="true" t="shared" si="233" ref="K545:K557">I545*K$576</f>
        <v>17.58728906569254</v>
      </c>
      <c r="L545" s="25">
        <f t="shared" si="228"/>
        <v>22594.652047195803</v>
      </c>
      <c r="M545" s="25">
        <f t="shared" si="229"/>
        <v>914.5390314160121</v>
      </c>
    </row>
    <row r="546" spans="1:13" ht="10.5">
      <c r="A546" s="1">
        <v>901</v>
      </c>
      <c r="B546" s="1" t="s">
        <v>7</v>
      </c>
      <c r="C546" s="1" t="s">
        <v>31</v>
      </c>
      <c r="D546" s="1">
        <v>2</v>
      </c>
      <c r="E546" s="2" t="s">
        <v>78</v>
      </c>
      <c r="F546" s="8">
        <v>319.3603415855995</v>
      </c>
      <c r="G546" s="8">
        <v>48.14366272779611</v>
      </c>
      <c r="H546" s="18">
        <f t="shared" si="230"/>
        <v>0.02346135440458564</v>
      </c>
      <c r="I546" s="18">
        <f t="shared" si="231"/>
        <v>0.003537845543893995</v>
      </c>
      <c r="J546" s="19">
        <f t="shared" si="232"/>
        <v>323.6513513456501</v>
      </c>
      <c r="K546" s="19">
        <f t="shared" si="233"/>
        <v>48.79053367496469</v>
      </c>
      <c r="L546" s="25">
        <f t="shared" si="228"/>
        <v>16829.870269973806</v>
      </c>
      <c r="M546" s="25">
        <f t="shared" si="229"/>
        <v>2537.107751098164</v>
      </c>
    </row>
    <row r="547" spans="1:13" ht="10.5">
      <c r="A547" s="1">
        <v>901</v>
      </c>
      <c r="B547" s="1" t="s">
        <v>7</v>
      </c>
      <c r="C547" s="1" t="s">
        <v>31</v>
      </c>
      <c r="D547" s="1">
        <v>2</v>
      </c>
      <c r="E547" s="2" t="s">
        <v>80</v>
      </c>
      <c r="F547" s="8">
        <v>329.88534663273737</v>
      </c>
      <c r="G547" s="8">
        <v>53.715660902170036</v>
      </c>
      <c r="H547" s="18">
        <f t="shared" si="230"/>
        <v>0.024234558968104586</v>
      </c>
      <c r="I547" s="18">
        <f t="shared" si="231"/>
        <v>0.003947304812152222</v>
      </c>
      <c r="J547" s="19">
        <f t="shared" si="232"/>
        <v>334.31777313588645</v>
      </c>
      <c r="K547" s="19">
        <f t="shared" si="233"/>
        <v>54.4373986860614</v>
      </c>
      <c r="L547" s="25">
        <f t="shared" si="228"/>
        <v>17384.524203066096</v>
      </c>
      <c r="M547" s="25">
        <f t="shared" si="229"/>
        <v>2830.7447316751927</v>
      </c>
    </row>
    <row r="548" spans="1:13" ht="10.5">
      <c r="A548" s="1">
        <v>901</v>
      </c>
      <c r="B548" s="1" t="s">
        <v>7</v>
      </c>
      <c r="C548" s="1" t="s">
        <v>31</v>
      </c>
      <c r="D548" s="1">
        <v>2</v>
      </c>
      <c r="E548" s="2" t="s">
        <v>83</v>
      </c>
      <c r="F548" s="8">
        <v>279.39893062298114</v>
      </c>
      <c r="G548" s="8">
        <v>53.32808666962843</v>
      </c>
      <c r="H548" s="18">
        <f t="shared" si="230"/>
        <v>0.02052564604315784</v>
      </c>
      <c r="I548" s="18">
        <f t="shared" si="231"/>
        <v>0.00391882385133962</v>
      </c>
      <c r="J548" s="19">
        <f t="shared" si="232"/>
        <v>283.1530083281165</v>
      </c>
      <c r="K548" s="19">
        <f t="shared" si="233"/>
        <v>54.044616903933886</v>
      </c>
      <c r="L548" s="25">
        <f t="shared" si="228"/>
        <v>14723.95643306206</v>
      </c>
      <c r="M548" s="25">
        <f t="shared" si="229"/>
        <v>2810.320079004562</v>
      </c>
    </row>
    <row r="549" spans="1:13" ht="10.5">
      <c r="A549" s="1">
        <v>901</v>
      </c>
      <c r="B549" s="1" t="s">
        <v>7</v>
      </c>
      <c r="C549" s="1" t="s">
        <v>31</v>
      </c>
      <c r="D549" s="1">
        <v>2</v>
      </c>
      <c r="E549" s="2" t="s">
        <v>81</v>
      </c>
      <c r="F549" s="8">
        <v>890.6234506460337</v>
      </c>
      <c r="G549" s="8">
        <v>225.8305342747615</v>
      </c>
      <c r="H549" s="18">
        <f t="shared" si="230"/>
        <v>0.06542838823661813</v>
      </c>
      <c r="I549" s="18">
        <f t="shared" si="231"/>
        <v>0.016595196627984914</v>
      </c>
      <c r="J549" s="19">
        <f t="shared" si="232"/>
        <v>902.5901021728882</v>
      </c>
      <c r="K549" s="19">
        <f t="shared" si="233"/>
        <v>228.8648528813838</v>
      </c>
      <c r="L549" s="25">
        <f t="shared" si="228"/>
        <v>46934.68531299019</v>
      </c>
      <c r="M549" s="25">
        <f t="shared" si="229"/>
        <v>11900.972349831958</v>
      </c>
    </row>
    <row r="550" spans="1:13" ht="10.5">
      <c r="A550" s="1">
        <v>901</v>
      </c>
      <c r="B550" s="1" t="s">
        <v>7</v>
      </c>
      <c r="C550" s="1" t="s">
        <v>31</v>
      </c>
      <c r="D550" s="1">
        <v>2</v>
      </c>
      <c r="E550" s="2" t="s">
        <v>76</v>
      </c>
      <c r="F550" s="8">
        <v>404.1318112886869</v>
      </c>
      <c r="G550" s="8">
        <v>109.46092590918907</v>
      </c>
      <c r="H550" s="18">
        <f t="shared" si="230"/>
        <v>0.029688970157459724</v>
      </c>
      <c r="I550" s="18">
        <f t="shared" si="231"/>
        <v>0.008043755439794367</v>
      </c>
      <c r="J550" s="19">
        <f t="shared" si="232"/>
        <v>409.5618328686265</v>
      </c>
      <c r="K550" s="19">
        <f t="shared" si="233"/>
        <v>110.93167177290056</v>
      </c>
      <c r="L550" s="25">
        <f t="shared" si="228"/>
        <v>21297.215309168576</v>
      </c>
      <c r="M550" s="25">
        <f t="shared" si="229"/>
        <v>5768.446932190829</v>
      </c>
    </row>
    <row r="551" spans="1:13" ht="10.5">
      <c r="A551" s="1">
        <v>901</v>
      </c>
      <c r="B551" s="1" t="s">
        <v>7</v>
      </c>
      <c r="C551" s="1" t="s">
        <v>31</v>
      </c>
      <c r="D551" s="1">
        <v>2</v>
      </c>
      <c r="E551" s="2" t="s">
        <v>87</v>
      </c>
      <c r="F551" s="8">
        <v>302.071320607112</v>
      </c>
      <c r="G551" s="8">
        <v>97.86511589930608</v>
      </c>
      <c r="H551" s="18">
        <f t="shared" si="230"/>
        <v>0.022191241007065085</v>
      </c>
      <c r="I551" s="18">
        <f t="shared" si="231"/>
        <v>0.0071916352967288846</v>
      </c>
      <c r="J551" s="19">
        <f t="shared" si="232"/>
        <v>306.13003052244153</v>
      </c>
      <c r="K551" s="19">
        <f t="shared" si="233"/>
        <v>99.18005740208451</v>
      </c>
      <c r="L551" s="25">
        <f t="shared" si="228"/>
        <v>15918.761587166959</v>
      </c>
      <c r="M551" s="25">
        <f t="shared" si="229"/>
        <v>5157.3629849083945</v>
      </c>
    </row>
    <row r="552" spans="1:13" ht="10.5">
      <c r="A552" s="1">
        <v>901</v>
      </c>
      <c r="B552" s="1" t="s">
        <v>7</v>
      </c>
      <c r="C552" s="1" t="s">
        <v>31</v>
      </c>
      <c r="D552" s="1">
        <v>2</v>
      </c>
      <c r="E552" s="2" t="s">
        <v>82</v>
      </c>
      <c r="F552" s="8">
        <v>591.0352847025945</v>
      </c>
      <c r="G552" s="8">
        <v>222.506008881789</v>
      </c>
      <c r="H552" s="18">
        <f t="shared" si="230"/>
        <v>0.0434195686639634</v>
      </c>
      <c r="I552" s="18">
        <f t="shared" si="231"/>
        <v>0.016350893293326094</v>
      </c>
      <c r="J552" s="19">
        <f t="shared" si="232"/>
        <v>598.976590634951</v>
      </c>
      <c r="K552" s="19">
        <f t="shared" si="233"/>
        <v>225.49565828860412</v>
      </c>
      <c r="L552" s="25">
        <f t="shared" si="228"/>
        <v>31146.782713017452</v>
      </c>
      <c r="M552" s="25">
        <f t="shared" si="229"/>
        <v>11725.774231007414</v>
      </c>
    </row>
    <row r="553" spans="1:13" ht="10.5">
      <c r="A553" s="1">
        <v>901</v>
      </c>
      <c r="B553" s="1" t="s">
        <v>7</v>
      </c>
      <c r="C553" s="1" t="s">
        <v>31</v>
      </c>
      <c r="D553" s="1">
        <v>2</v>
      </c>
      <c r="E553" s="2" t="s">
        <v>85</v>
      </c>
      <c r="F553" s="8">
        <v>1938.905264047476</v>
      </c>
      <c r="G553" s="8">
        <v>607.6494073134202</v>
      </c>
      <c r="H553" s="18">
        <f t="shared" si="230"/>
        <v>0.14243892441648656</v>
      </c>
      <c r="I553" s="18">
        <f t="shared" si="231"/>
        <v>0.044653223832768846</v>
      </c>
      <c r="J553" s="19">
        <f t="shared" si="232"/>
        <v>1964.9569064352997</v>
      </c>
      <c r="K553" s="19">
        <f t="shared" si="233"/>
        <v>615.8139449780693</v>
      </c>
      <c r="L553" s="25">
        <f t="shared" si="228"/>
        <v>102177.75913463559</v>
      </c>
      <c r="M553" s="25">
        <f t="shared" si="229"/>
        <v>32022.325138859607</v>
      </c>
    </row>
    <row r="554" spans="1:13" ht="10.5">
      <c r="A554" s="1">
        <v>901</v>
      </c>
      <c r="B554" s="1" t="s">
        <v>7</v>
      </c>
      <c r="C554" s="1" t="s">
        <v>31</v>
      </c>
      <c r="D554" s="1">
        <v>2</v>
      </c>
      <c r="E554" s="2" t="s">
        <v>88</v>
      </c>
      <c r="F554" s="8">
        <v>268.1383127065805</v>
      </c>
      <c r="G554" s="8">
        <v>156.43661616398737</v>
      </c>
      <c r="H554" s="18">
        <f t="shared" si="230"/>
        <v>0.019698400723843545</v>
      </c>
      <c r="I554" s="18">
        <f t="shared" si="231"/>
        <v>0.01149577232058167</v>
      </c>
      <c r="J554" s="19">
        <f t="shared" si="232"/>
        <v>271.741089780136</v>
      </c>
      <c r="K554" s="19">
        <f t="shared" si="233"/>
        <v>158.5385397887435</v>
      </c>
      <c r="L554" s="25">
        <f t="shared" si="228"/>
        <v>14130.536668567072</v>
      </c>
      <c r="M554" s="25">
        <f t="shared" si="229"/>
        <v>8244.004069014662</v>
      </c>
    </row>
    <row r="555" spans="1:13" ht="10.5">
      <c r="A555" s="1">
        <v>901</v>
      </c>
      <c r="B555" s="1" t="s">
        <v>7</v>
      </c>
      <c r="C555" s="1" t="s">
        <v>31</v>
      </c>
      <c r="D555" s="1">
        <v>2</v>
      </c>
      <c r="E555" s="2" t="s">
        <v>84</v>
      </c>
      <c r="F555" s="8">
        <v>171.75101947784424</v>
      </c>
      <c r="G555" s="8">
        <v>140.33054733276367</v>
      </c>
      <c r="H555" s="18">
        <f t="shared" si="230"/>
        <v>0.012617444975516937</v>
      </c>
      <c r="I555" s="18">
        <f t="shared" si="231"/>
        <v>0.0103122150128138</v>
      </c>
      <c r="J555" s="19">
        <f t="shared" si="232"/>
        <v>174.0587114637026</v>
      </c>
      <c r="K555" s="19">
        <f t="shared" si="233"/>
        <v>142.21606556977596</v>
      </c>
      <c r="L555" s="25">
        <f t="shared" si="228"/>
        <v>9051.052996112536</v>
      </c>
      <c r="M555" s="25">
        <f t="shared" si="229"/>
        <v>7395.23540962835</v>
      </c>
    </row>
    <row r="556" spans="1:13" ht="10.5">
      <c r="A556" s="1">
        <v>901</v>
      </c>
      <c r="B556" s="1" t="s">
        <v>7</v>
      </c>
      <c r="C556" s="1" t="s">
        <v>31</v>
      </c>
      <c r="D556" s="1">
        <v>2</v>
      </c>
      <c r="E556" s="2" t="s">
        <v>79</v>
      </c>
      <c r="F556" s="8">
        <v>364.85482465303863</v>
      </c>
      <c r="G556" s="8">
        <v>235.63686517568735</v>
      </c>
      <c r="H556" s="18">
        <f t="shared" si="230"/>
        <v>0.02680354205819109</v>
      </c>
      <c r="I556" s="18">
        <f t="shared" si="231"/>
        <v>0.017315816583220685</v>
      </c>
      <c r="J556" s="19">
        <f t="shared" si="232"/>
        <v>369.75711028379254</v>
      </c>
      <c r="K556" s="19">
        <f t="shared" si="233"/>
        <v>238.80294423007606</v>
      </c>
      <c r="L556" s="25">
        <f t="shared" si="228"/>
        <v>19227.369734757212</v>
      </c>
      <c r="M556" s="25">
        <f t="shared" si="229"/>
        <v>12417.753099963955</v>
      </c>
    </row>
    <row r="557" spans="1:13" ht="10.5">
      <c r="A557" s="1">
        <v>901</v>
      </c>
      <c r="B557" s="1" t="s">
        <v>7</v>
      </c>
      <c r="C557" s="1" t="s">
        <v>31</v>
      </c>
      <c r="D557" s="1">
        <v>2</v>
      </c>
      <c r="E557" s="2" t="s">
        <v>38</v>
      </c>
      <c r="F557" s="8">
        <v>0</v>
      </c>
      <c r="G557" s="8">
        <v>4899.587078387921</v>
      </c>
      <c r="H557" s="18">
        <f t="shared" si="230"/>
        <v>0</v>
      </c>
      <c r="I557" s="18">
        <f t="shared" si="231"/>
        <v>0.3600470203150413</v>
      </c>
      <c r="J557" s="19">
        <f t="shared" si="232"/>
        <v>0</v>
      </c>
      <c r="K557" s="19">
        <f t="shared" si="233"/>
        <v>4965.419222320374</v>
      </c>
      <c r="L557" s="25">
        <f t="shared" si="228"/>
        <v>0</v>
      </c>
      <c r="M557" s="25">
        <f t="shared" si="229"/>
        <v>258201.79956065942</v>
      </c>
    </row>
    <row r="558" spans="1:7" s="15" customFormat="1" ht="10.5">
      <c r="A558" s="12"/>
      <c r="B558" s="12"/>
      <c r="C558" s="12"/>
      <c r="D558" s="12"/>
      <c r="E558" s="13"/>
      <c r="F558" s="16">
        <f>SUM(F544:F557)</f>
        <v>6890.697935691247</v>
      </c>
      <c r="G558" s="16">
        <f>SUM(G544:G557)</f>
        <v>6867.84462424425</v>
      </c>
    </row>
    <row r="559" spans="1:7" s="15" customFormat="1" ht="10.5">
      <c r="A559" s="12"/>
      <c r="B559" s="12"/>
      <c r="C559" s="12"/>
      <c r="D559" s="12"/>
      <c r="E559" s="13"/>
      <c r="F559" s="14"/>
      <c r="G559" s="14"/>
    </row>
    <row r="560" spans="1:7" s="15" customFormat="1" ht="10.5">
      <c r="A560" s="12"/>
      <c r="B560" s="12"/>
      <c r="C560" s="12"/>
      <c r="D560" s="12"/>
      <c r="E560" s="13"/>
      <c r="F560" s="14"/>
      <c r="G560" s="14"/>
    </row>
    <row r="561" spans="1:13" ht="10.5">
      <c r="A561" s="1">
        <v>901</v>
      </c>
      <c r="B561" s="1" t="s">
        <v>7</v>
      </c>
      <c r="C561" s="1" t="s">
        <v>31</v>
      </c>
      <c r="D561" s="1">
        <v>4</v>
      </c>
      <c r="E561" s="2" t="s">
        <v>38</v>
      </c>
      <c r="F561" s="8">
        <v>4537.093940734863</v>
      </c>
      <c r="G561" s="8">
        <v>0</v>
      </c>
      <c r="H561" s="18">
        <f aca="true" t="shared" si="234" ref="H561:H574">F561/F$576</f>
        <v>0.33331116938935085</v>
      </c>
      <c r="I561" s="18">
        <f aca="true" t="shared" si="235" ref="I561:I574">G561/G$576</f>
        <v>0</v>
      </c>
      <c r="J561" s="19">
        <f aca="true" t="shared" si="236" ref="J561:J574">H561*J$576</f>
        <v>4598.055531285835</v>
      </c>
      <c r="K561" s="19">
        <f aca="true" t="shared" si="237" ref="K561:K574">I561*K$576</f>
        <v>0</v>
      </c>
      <c r="L561" s="25">
        <f aca="true" t="shared" si="238" ref="L561:L574">J561*O$3</f>
        <v>239098.88762686343</v>
      </c>
      <c r="M561" s="25">
        <f aca="true" t="shared" si="239" ref="M561:M574">K561*O$3</f>
        <v>0</v>
      </c>
    </row>
    <row r="562" spans="1:13" ht="10.5">
      <c r="A562" s="1">
        <v>901</v>
      </c>
      <c r="B562" s="1" t="s">
        <v>7</v>
      </c>
      <c r="C562" s="1" t="s">
        <v>31</v>
      </c>
      <c r="D562" s="1">
        <v>4</v>
      </c>
      <c r="E562" s="2" t="s">
        <v>79</v>
      </c>
      <c r="F562" s="8">
        <v>253.14074043127206</v>
      </c>
      <c r="G562" s="8">
        <v>334.7212407038762</v>
      </c>
      <c r="H562" s="18">
        <f t="shared" si="234"/>
        <v>0.018596625354327014</v>
      </c>
      <c r="I562" s="18">
        <f t="shared" si="235"/>
        <v>0.02459704938874905</v>
      </c>
      <c r="J562" s="19">
        <f t="shared" si="236"/>
        <v>256.5420061691028</v>
      </c>
      <c r="K562" s="19">
        <f t="shared" si="237"/>
        <v>339.21864355491743</v>
      </c>
      <c r="L562" s="25">
        <f t="shared" si="238"/>
        <v>13340.184320793347</v>
      </c>
      <c r="M562" s="25">
        <f t="shared" si="239"/>
        <v>17639.369464855707</v>
      </c>
    </row>
    <row r="563" spans="1:13" ht="10.5">
      <c r="A563" s="1">
        <v>901</v>
      </c>
      <c r="B563" s="1" t="s">
        <v>7</v>
      </c>
      <c r="C563" s="1" t="s">
        <v>31</v>
      </c>
      <c r="D563" s="1">
        <v>4</v>
      </c>
      <c r="E563" s="2" t="s">
        <v>84</v>
      </c>
      <c r="F563" s="8">
        <v>144.3876039798443</v>
      </c>
      <c r="G563" s="8">
        <v>167.45711429302509</v>
      </c>
      <c r="H563" s="18">
        <f t="shared" si="234"/>
        <v>0.010607230477589259</v>
      </c>
      <c r="I563" s="18">
        <f t="shared" si="235"/>
        <v>0.012305615568648414</v>
      </c>
      <c r="J563" s="19">
        <f t="shared" si="236"/>
        <v>146.32763389975148</v>
      </c>
      <c r="K563" s="19">
        <f t="shared" si="237"/>
        <v>169.70711223658213</v>
      </c>
      <c r="L563" s="25">
        <f t="shared" si="238"/>
        <v>7609.036962787077</v>
      </c>
      <c r="M563" s="25">
        <f t="shared" si="239"/>
        <v>8824.769836302272</v>
      </c>
    </row>
    <row r="564" spans="1:13" ht="10.5">
      <c r="A564" s="1">
        <v>901</v>
      </c>
      <c r="B564" s="1" t="s">
        <v>7</v>
      </c>
      <c r="C564" s="1" t="s">
        <v>31</v>
      </c>
      <c r="D564" s="1">
        <v>4</v>
      </c>
      <c r="E564" s="2" t="s">
        <v>88</v>
      </c>
      <c r="F564" s="8">
        <v>171.86109880300668</v>
      </c>
      <c r="G564" s="8">
        <v>232.90322758601263</v>
      </c>
      <c r="H564" s="18">
        <f t="shared" si="234"/>
        <v>0.01262553179696581</v>
      </c>
      <c r="I564" s="18">
        <f t="shared" si="235"/>
        <v>0.017114934742968258</v>
      </c>
      <c r="J564" s="19">
        <f t="shared" si="236"/>
        <v>174.17026984370418</v>
      </c>
      <c r="K564" s="19">
        <f t="shared" si="237"/>
        <v>236.03257676492748</v>
      </c>
      <c r="L564" s="25">
        <f t="shared" si="238"/>
        <v>9056.854031872617</v>
      </c>
      <c r="M564" s="25">
        <f t="shared" si="239"/>
        <v>12273.693991776228</v>
      </c>
    </row>
    <row r="565" spans="1:13" ht="10.5">
      <c r="A565" s="1">
        <v>901</v>
      </c>
      <c r="B565" s="1" t="s">
        <v>7</v>
      </c>
      <c r="C565" s="1" t="s">
        <v>31</v>
      </c>
      <c r="D565" s="1">
        <v>4</v>
      </c>
      <c r="E565" s="2" t="s">
        <v>85</v>
      </c>
      <c r="F565" s="8">
        <v>627.8087407625638</v>
      </c>
      <c r="G565" s="8">
        <v>1868.8762864332932</v>
      </c>
      <c r="H565" s="18">
        <f t="shared" si="234"/>
        <v>0.04612107844135431</v>
      </c>
      <c r="I565" s="18">
        <f t="shared" si="235"/>
        <v>0.13733470341528073</v>
      </c>
      <c r="J565" s="19">
        <f t="shared" si="236"/>
        <v>636.2441445471479</v>
      </c>
      <c r="K565" s="19">
        <f t="shared" si="237"/>
        <v>1893.9870010123072</v>
      </c>
      <c r="L565" s="25">
        <f t="shared" si="238"/>
        <v>33084.69551645169</v>
      </c>
      <c r="M565" s="25">
        <f t="shared" si="239"/>
        <v>98487.32405263997</v>
      </c>
    </row>
    <row r="566" spans="1:13" ht="10.5">
      <c r="A566" s="1">
        <v>901</v>
      </c>
      <c r="B566" s="1" t="s">
        <v>7</v>
      </c>
      <c r="C566" s="1" t="s">
        <v>31</v>
      </c>
      <c r="D566" s="1">
        <v>4</v>
      </c>
      <c r="E566" s="2" t="s">
        <v>82</v>
      </c>
      <c r="F566" s="8">
        <v>220.16784594609186</v>
      </c>
      <c r="G566" s="8">
        <v>563.8735354496882</v>
      </c>
      <c r="H566" s="18">
        <f t="shared" si="234"/>
        <v>0.016174318441010815</v>
      </c>
      <c r="I566" s="18">
        <f t="shared" si="235"/>
        <v>0.04143634617061786</v>
      </c>
      <c r="J566" s="19">
        <f t="shared" si="236"/>
        <v>223.12607917916463</v>
      </c>
      <c r="K566" s="19">
        <f t="shared" si="237"/>
        <v>571.449888956939</v>
      </c>
      <c r="L566" s="25">
        <f t="shared" si="238"/>
        <v>11602.55611731656</v>
      </c>
      <c r="M566" s="25">
        <f t="shared" si="239"/>
        <v>29715.39422576083</v>
      </c>
    </row>
    <row r="567" spans="1:13" ht="10.5">
      <c r="A567" s="1">
        <v>901</v>
      </c>
      <c r="B567" s="1" t="s">
        <v>7</v>
      </c>
      <c r="C567" s="1" t="s">
        <v>31</v>
      </c>
      <c r="D567" s="1">
        <v>4</v>
      </c>
      <c r="E567" s="2" t="s">
        <v>87</v>
      </c>
      <c r="F567" s="8">
        <v>115.58428911062387</v>
      </c>
      <c r="G567" s="8">
        <v>297.6685116107647</v>
      </c>
      <c r="H567" s="18">
        <f t="shared" si="234"/>
        <v>0.0084912358152009</v>
      </c>
      <c r="I567" s="18">
        <f t="shared" si="235"/>
        <v>0.021874223058472936</v>
      </c>
      <c r="J567" s="19">
        <f t="shared" si="236"/>
        <v>117.13731009694838</v>
      </c>
      <c r="K567" s="19">
        <f t="shared" si="237"/>
        <v>301.66806422346497</v>
      </c>
      <c r="L567" s="25">
        <f t="shared" si="238"/>
        <v>6091.1401250413155</v>
      </c>
      <c r="M567" s="25">
        <f t="shared" si="239"/>
        <v>15686.739339620179</v>
      </c>
    </row>
    <row r="568" spans="1:13" ht="10.5">
      <c r="A568" s="1">
        <v>901</v>
      </c>
      <c r="B568" s="1" t="s">
        <v>7</v>
      </c>
      <c r="C568" s="1" t="s">
        <v>31</v>
      </c>
      <c r="D568" s="1">
        <v>4</v>
      </c>
      <c r="E568" s="2" t="s">
        <v>76</v>
      </c>
      <c r="F568" s="8">
        <v>140.1870689025292</v>
      </c>
      <c r="G568" s="8">
        <v>374.6324116633489</v>
      </c>
      <c r="H568" s="18">
        <f t="shared" si="234"/>
        <v>0.010298644127610772</v>
      </c>
      <c r="I568" s="18">
        <f t="shared" si="235"/>
        <v>0.027529928823554477</v>
      </c>
      <c r="J568" s="19">
        <f t="shared" si="236"/>
        <v>142.0706593255198</v>
      </c>
      <c r="K568" s="19">
        <f t="shared" si="237"/>
        <v>379.66607153137556</v>
      </c>
      <c r="L568" s="25">
        <f t="shared" si="238"/>
        <v>7387.67428492703</v>
      </c>
      <c r="M568" s="25">
        <f t="shared" si="239"/>
        <v>19742.63571963153</v>
      </c>
    </row>
    <row r="569" spans="1:13" ht="10.5">
      <c r="A569" s="1">
        <v>901</v>
      </c>
      <c r="B569" s="1" t="s">
        <v>7</v>
      </c>
      <c r="C569" s="1" t="s">
        <v>31</v>
      </c>
      <c r="D569" s="1">
        <v>4</v>
      </c>
      <c r="E569" s="2" t="s">
        <v>81</v>
      </c>
      <c r="F569" s="8">
        <v>246.25341767531174</v>
      </c>
      <c r="G569" s="8">
        <v>798.0076475877029</v>
      </c>
      <c r="H569" s="18">
        <f t="shared" si="234"/>
        <v>0.018090657959395975</v>
      </c>
      <c r="I569" s="18">
        <f t="shared" si="235"/>
        <v>0.058641732681910634</v>
      </c>
      <c r="J569" s="19">
        <f t="shared" si="236"/>
        <v>249.5621435285103</v>
      </c>
      <c r="K569" s="19">
        <f t="shared" si="237"/>
        <v>808.7298887632749</v>
      </c>
      <c r="L569" s="25">
        <f t="shared" si="238"/>
        <v>12977.231463482534</v>
      </c>
      <c r="M569" s="25">
        <f t="shared" si="239"/>
        <v>42053.95421569029</v>
      </c>
    </row>
    <row r="570" spans="1:13" ht="10.5">
      <c r="A570" s="1">
        <v>901</v>
      </c>
      <c r="B570" s="1" t="s">
        <v>7</v>
      </c>
      <c r="C570" s="1" t="s">
        <v>31</v>
      </c>
      <c r="D570" s="1">
        <v>4</v>
      </c>
      <c r="E570" s="2" t="s">
        <v>83</v>
      </c>
      <c r="F570" s="8">
        <v>69.86292347541222</v>
      </c>
      <c r="G570" s="8">
        <v>291.1849891956036</v>
      </c>
      <c r="H570" s="18">
        <f t="shared" si="234"/>
        <v>0.0051323805556419185</v>
      </c>
      <c r="I570" s="18">
        <f t="shared" si="235"/>
        <v>0.021397780270667112</v>
      </c>
      <c r="J570" s="19">
        <f t="shared" si="236"/>
        <v>70.80162013702733</v>
      </c>
      <c r="K570" s="19">
        <f t="shared" si="237"/>
        <v>295.0974274915266</v>
      </c>
      <c r="L570" s="25">
        <f t="shared" si="238"/>
        <v>3681.6842471254213</v>
      </c>
      <c r="M570" s="25">
        <f t="shared" si="239"/>
        <v>15345.066229559385</v>
      </c>
    </row>
    <row r="571" spans="1:13" ht="10.5">
      <c r="A571" s="1">
        <v>901</v>
      </c>
      <c r="B571" s="1" t="s">
        <v>7</v>
      </c>
      <c r="C571" s="1" t="s">
        <v>31</v>
      </c>
      <c r="D571" s="1">
        <v>4</v>
      </c>
      <c r="E571" s="2" t="s">
        <v>80</v>
      </c>
      <c r="F571" s="8">
        <v>112.76068206933829</v>
      </c>
      <c r="G571" s="8">
        <v>312.1931230838482</v>
      </c>
      <c r="H571" s="18">
        <f t="shared" si="234"/>
        <v>0.00828380352988338</v>
      </c>
      <c r="I571" s="18">
        <f t="shared" si="235"/>
        <v>0.02294156669344677</v>
      </c>
      <c r="J571" s="19">
        <f t="shared" si="236"/>
        <v>114.27576432691349</v>
      </c>
      <c r="K571" s="19">
        <f t="shared" si="237"/>
        <v>316.38783220622184</v>
      </c>
      <c r="L571" s="25">
        <f t="shared" si="238"/>
        <v>5942.339744999502</v>
      </c>
      <c r="M571" s="25">
        <f t="shared" si="239"/>
        <v>16452.167274723535</v>
      </c>
    </row>
    <row r="572" spans="1:13" ht="10.5">
      <c r="A572" s="1">
        <v>901</v>
      </c>
      <c r="B572" s="1" t="s">
        <v>7</v>
      </c>
      <c r="C572" s="1" t="s">
        <v>31</v>
      </c>
      <c r="D572" s="1">
        <v>4</v>
      </c>
      <c r="E572" s="2" t="s">
        <v>78</v>
      </c>
      <c r="F572" s="8">
        <v>56.31028494468102</v>
      </c>
      <c r="G572" s="8">
        <v>317.9443805401142</v>
      </c>
      <c r="H572" s="18">
        <f t="shared" si="234"/>
        <v>0.004136755193682245</v>
      </c>
      <c r="I572" s="18">
        <f t="shared" si="235"/>
        <v>0.023364198861640532</v>
      </c>
      <c r="J572" s="19">
        <f t="shared" si="236"/>
        <v>57.06688478137081</v>
      </c>
      <c r="K572" s="19">
        <f t="shared" si="237"/>
        <v>322.2163650741901</v>
      </c>
      <c r="L572" s="25">
        <f t="shared" si="238"/>
        <v>2967.478008631282</v>
      </c>
      <c r="M572" s="25">
        <f t="shared" si="239"/>
        <v>16755.250983857884</v>
      </c>
    </row>
    <row r="573" spans="1:13" ht="10.5">
      <c r="A573" s="1">
        <v>901</v>
      </c>
      <c r="B573" s="1" t="s">
        <v>7</v>
      </c>
      <c r="C573" s="1" t="s">
        <v>31</v>
      </c>
      <c r="D573" s="1">
        <v>4</v>
      </c>
      <c r="E573" s="2" t="s">
        <v>77</v>
      </c>
      <c r="F573" s="8">
        <v>26.07034892302293</v>
      </c>
      <c r="G573" s="8">
        <v>456.3474305959848</v>
      </c>
      <c r="H573" s="18">
        <f t="shared" si="234"/>
        <v>0.0019152211965251377</v>
      </c>
      <c r="I573" s="18">
        <f t="shared" si="235"/>
        <v>0.033534771397219484</v>
      </c>
      <c r="J573" s="19">
        <f t="shared" si="236"/>
        <v>26.420637005510567</v>
      </c>
      <c r="K573" s="19">
        <f t="shared" si="237"/>
        <v>462.47903500540866</v>
      </c>
      <c r="L573" s="25">
        <f t="shared" si="238"/>
        <v>1373.8731242865495</v>
      </c>
      <c r="M573" s="25">
        <f t="shared" si="239"/>
        <v>24048.90982028125</v>
      </c>
    </row>
    <row r="574" spans="1:13" ht="10.5">
      <c r="A574" s="1">
        <v>901</v>
      </c>
      <c r="B574" s="1" t="s">
        <v>7</v>
      </c>
      <c r="C574" s="1" t="s">
        <v>31</v>
      </c>
      <c r="D574" s="1">
        <v>4</v>
      </c>
      <c r="E574" s="2" t="s">
        <v>86</v>
      </c>
      <c r="F574" s="8">
        <v>0</v>
      </c>
      <c r="G574" s="8">
        <v>724.5321913499099</v>
      </c>
      <c r="H574" s="18">
        <f t="shared" si="234"/>
        <v>0</v>
      </c>
      <c r="I574" s="18">
        <f t="shared" si="235"/>
        <v>0.053242375825616174</v>
      </c>
      <c r="J574" s="19">
        <f t="shared" si="236"/>
        <v>0</v>
      </c>
      <c r="K574" s="19">
        <f t="shared" si="237"/>
        <v>734.2671969211011</v>
      </c>
      <c r="L574" s="25">
        <f t="shared" si="238"/>
        <v>0</v>
      </c>
      <c r="M574" s="25">
        <f t="shared" si="239"/>
        <v>38181.89423989726</v>
      </c>
    </row>
    <row r="575" spans="1:7" s="15" customFormat="1" ht="10.5">
      <c r="A575" s="12"/>
      <c r="B575" s="12"/>
      <c r="C575" s="12"/>
      <c r="D575" s="12"/>
      <c r="E575" s="13"/>
      <c r="F575" s="16">
        <f>SUM(F561:F574)</f>
        <v>6721.488985758561</v>
      </c>
      <c r="G575" s="16">
        <f>SUM(G561:G574)</f>
        <v>6740.342090093172</v>
      </c>
    </row>
    <row r="576" spans="1:11" s="15" customFormat="1" ht="10.5">
      <c r="A576" s="12"/>
      <c r="B576" s="12"/>
      <c r="C576" s="12"/>
      <c r="D576" s="12"/>
      <c r="E576" s="13"/>
      <c r="F576" s="17">
        <f>F558+F575</f>
        <v>13612.186921449807</v>
      </c>
      <c r="G576" s="17">
        <f>G558+G575</f>
        <v>13608.186714337422</v>
      </c>
      <c r="J576" s="20">
        <v>13795.083854254843</v>
      </c>
      <c r="K576" s="17">
        <f>G576/F576*J576</f>
        <v>13791.0298993049</v>
      </c>
    </row>
    <row r="577" spans="1:7" s="15" customFormat="1" ht="10.5">
      <c r="A577" s="12"/>
      <c r="B577" s="12"/>
      <c r="C577" s="12"/>
      <c r="D577" s="12"/>
      <c r="E577" s="13"/>
      <c r="F577" s="14"/>
      <c r="G577" s="14"/>
    </row>
    <row r="578" spans="1:13" ht="10.5">
      <c r="A578" s="1">
        <v>901</v>
      </c>
      <c r="B578" s="1" t="s">
        <v>7</v>
      </c>
      <c r="C578" s="1" t="s">
        <v>32</v>
      </c>
      <c r="D578" s="1">
        <v>2</v>
      </c>
      <c r="E578" s="2" t="s">
        <v>86</v>
      </c>
      <c r="F578" s="8">
        <v>423.1499695858713</v>
      </c>
      <c r="G578" s="8">
        <v>0</v>
      </c>
      <c r="H578" s="18">
        <f>F578/F$610</f>
        <v>0.04039861303726233</v>
      </c>
      <c r="I578" s="18">
        <f>G578/G$610</f>
        <v>0</v>
      </c>
      <c r="J578" s="19">
        <f>H578*J$610</f>
        <v>452.20234753784973</v>
      </c>
      <c r="K578" s="19">
        <f>I578*K$610</f>
        <v>0</v>
      </c>
      <c r="L578" s="25">
        <f aca="true" t="shared" si="240" ref="L578:L591">J578*P$3</f>
        <v>26679.938504733134</v>
      </c>
      <c r="M578" s="25">
        <f aca="true" t="shared" si="241" ref="M578:M591">K578*P$3</f>
        <v>0</v>
      </c>
    </row>
    <row r="579" spans="1:13" ht="10.5">
      <c r="A579" s="1">
        <v>901</v>
      </c>
      <c r="B579" s="1" t="s">
        <v>7</v>
      </c>
      <c r="C579" s="1" t="s">
        <v>32</v>
      </c>
      <c r="D579" s="1">
        <v>2</v>
      </c>
      <c r="E579" s="2" t="s">
        <v>77</v>
      </c>
      <c r="F579" s="8">
        <v>293.6914967682402</v>
      </c>
      <c r="G579" s="8">
        <v>10.651400162001787</v>
      </c>
      <c r="H579" s="18">
        <f aca="true" t="shared" si="242" ref="H579:H591">F579/F$610</f>
        <v>0.028039064121607518</v>
      </c>
      <c r="I579" s="18">
        <f aca="true" t="shared" si="243" ref="I579:I591">G579/G$610</f>
        <v>0.0010172535999764863</v>
      </c>
      <c r="J579" s="19">
        <f aca="true" t="shared" si="244" ref="J579:J591">H579*J$610</f>
        <v>313.85559219224245</v>
      </c>
      <c r="K579" s="19">
        <f aca="true" t="shared" si="245" ref="K579:K591">I579*K$610</f>
        <v>11.382697634448945</v>
      </c>
      <c r="L579" s="25">
        <f t="shared" si="240"/>
        <v>18517.479939342305</v>
      </c>
      <c r="M579" s="25">
        <f t="shared" si="241"/>
        <v>671.5791604324878</v>
      </c>
    </row>
    <row r="580" spans="1:13" ht="10.5">
      <c r="A580" s="1">
        <v>901</v>
      </c>
      <c r="B580" s="1" t="s">
        <v>7</v>
      </c>
      <c r="C580" s="1" t="s">
        <v>32</v>
      </c>
      <c r="D580" s="1">
        <v>2</v>
      </c>
      <c r="E580" s="2" t="s">
        <v>78</v>
      </c>
      <c r="F580" s="8">
        <v>195.16593748836195</v>
      </c>
      <c r="G580" s="8">
        <v>35.730015835519566</v>
      </c>
      <c r="H580" s="18">
        <f t="shared" si="242"/>
        <v>0.01863271594787826</v>
      </c>
      <c r="I580" s="18">
        <f t="shared" si="243"/>
        <v>0.003412367076918488</v>
      </c>
      <c r="J580" s="19">
        <f t="shared" si="244"/>
        <v>208.56552389223964</v>
      </c>
      <c r="K580" s="19">
        <f t="shared" si="245"/>
        <v>38.1831459286154</v>
      </c>
      <c r="L580" s="25">
        <f t="shared" si="240"/>
        <v>12305.365909642138</v>
      </c>
      <c r="M580" s="25">
        <f t="shared" si="241"/>
        <v>2252.8056097883086</v>
      </c>
    </row>
    <row r="581" spans="1:13" ht="10.5">
      <c r="A581" s="1">
        <v>901</v>
      </c>
      <c r="B581" s="1" t="s">
        <v>7</v>
      </c>
      <c r="C581" s="1" t="s">
        <v>32</v>
      </c>
      <c r="D581" s="1">
        <v>2</v>
      </c>
      <c r="E581" s="2" t="s">
        <v>80</v>
      </c>
      <c r="F581" s="8">
        <v>191.87372511524265</v>
      </c>
      <c r="G581" s="8">
        <v>31.22408016657425</v>
      </c>
      <c r="H581" s="18">
        <f t="shared" si="242"/>
        <v>0.01831840465576521</v>
      </c>
      <c r="I581" s="18">
        <f t="shared" si="243"/>
        <v>0.0029820312327306906</v>
      </c>
      <c r="J581" s="19">
        <f t="shared" si="244"/>
        <v>205.0472767677634</v>
      </c>
      <c r="K581" s="19">
        <f t="shared" si="245"/>
        <v>33.367844418973895</v>
      </c>
      <c r="L581" s="25">
        <f t="shared" si="240"/>
        <v>12097.78932929804</v>
      </c>
      <c r="M581" s="25">
        <f t="shared" si="241"/>
        <v>1968.7028207194599</v>
      </c>
    </row>
    <row r="582" spans="1:13" ht="10.5">
      <c r="A582" s="1">
        <v>901</v>
      </c>
      <c r="B582" s="1" t="s">
        <v>7</v>
      </c>
      <c r="C582" s="1" t="s">
        <v>32</v>
      </c>
      <c r="D582" s="1">
        <v>2</v>
      </c>
      <c r="E582" s="2" t="s">
        <v>83</v>
      </c>
      <c r="F582" s="8">
        <v>175.27550041069418</v>
      </c>
      <c r="G582" s="8">
        <v>38.69198666588735</v>
      </c>
      <c r="H582" s="18">
        <f t="shared" si="242"/>
        <v>0.016733753101610942</v>
      </c>
      <c r="I582" s="18">
        <f t="shared" si="243"/>
        <v>0.0036952477728260484</v>
      </c>
      <c r="J582" s="19">
        <f t="shared" si="244"/>
        <v>187.30946106213239</v>
      </c>
      <c r="K582" s="19">
        <f t="shared" si="245"/>
        <v>41.348477983682784</v>
      </c>
      <c r="L582" s="25">
        <f t="shared" si="240"/>
        <v>11051.258202665811</v>
      </c>
      <c r="M582" s="25">
        <f t="shared" si="241"/>
        <v>2439.560201037284</v>
      </c>
    </row>
    <row r="583" spans="1:13" ht="10.5">
      <c r="A583" s="1">
        <v>901</v>
      </c>
      <c r="B583" s="1" t="s">
        <v>7</v>
      </c>
      <c r="C583" s="1" t="s">
        <v>32</v>
      </c>
      <c r="D583" s="1">
        <v>2</v>
      </c>
      <c r="E583" s="2" t="s">
        <v>81</v>
      </c>
      <c r="F583" s="8">
        <v>637.2968636205641</v>
      </c>
      <c r="G583" s="8">
        <v>156.03108370506158</v>
      </c>
      <c r="H583" s="18">
        <f t="shared" si="242"/>
        <v>0.06084346268171811</v>
      </c>
      <c r="I583" s="18">
        <f t="shared" si="243"/>
        <v>0.014901626001569404</v>
      </c>
      <c r="J583" s="19">
        <f t="shared" si="244"/>
        <v>681.0520111575836</v>
      </c>
      <c r="K583" s="19">
        <f t="shared" si="245"/>
        <v>166.74377268502928</v>
      </c>
      <c r="L583" s="25">
        <f t="shared" si="240"/>
        <v>40182.06865829743</v>
      </c>
      <c r="M583" s="25">
        <f t="shared" si="241"/>
        <v>9837.882588416727</v>
      </c>
    </row>
    <row r="584" spans="1:13" ht="10.5">
      <c r="A584" s="1">
        <v>901</v>
      </c>
      <c r="B584" s="1" t="s">
        <v>7</v>
      </c>
      <c r="C584" s="1" t="s">
        <v>32</v>
      </c>
      <c r="D584" s="1">
        <v>2</v>
      </c>
      <c r="E584" s="2" t="s">
        <v>76</v>
      </c>
      <c r="F584" s="8">
        <v>261.4938962257515</v>
      </c>
      <c r="G584" s="8">
        <v>81.19509629071769</v>
      </c>
      <c r="H584" s="18">
        <f t="shared" si="242"/>
        <v>0.024965122260481174</v>
      </c>
      <c r="I584" s="18">
        <f t="shared" si="243"/>
        <v>0.0077544738481262</v>
      </c>
      <c r="J584" s="19">
        <f t="shared" si="244"/>
        <v>279.4473880166667</v>
      </c>
      <c r="K584" s="19">
        <f t="shared" si="245"/>
        <v>86.76974073082916</v>
      </c>
      <c r="L584" s="25">
        <f t="shared" si="240"/>
        <v>16487.395892983335</v>
      </c>
      <c r="M584" s="25">
        <f t="shared" si="241"/>
        <v>5119.41470311892</v>
      </c>
    </row>
    <row r="585" spans="1:13" ht="10.5">
      <c r="A585" s="1">
        <v>901</v>
      </c>
      <c r="B585" s="1" t="s">
        <v>7</v>
      </c>
      <c r="C585" s="1" t="s">
        <v>32</v>
      </c>
      <c r="D585" s="1">
        <v>2</v>
      </c>
      <c r="E585" s="2" t="s">
        <v>87</v>
      </c>
      <c r="F585" s="8">
        <v>230.93624696893207</v>
      </c>
      <c r="G585" s="8">
        <v>93.56938242508193</v>
      </c>
      <c r="H585" s="18">
        <f t="shared" si="242"/>
        <v>0.022047748429962405</v>
      </c>
      <c r="I585" s="18">
        <f t="shared" si="243"/>
        <v>0.008936270318624727</v>
      </c>
      <c r="J585" s="19">
        <f t="shared" si="244"/>
        <v>246.79172992292843</v>
      </c>
      <c r="K585" s="19">
        <f t="shared" si="245"/>
        <v>99.99361321400801</v>
      </c>
      <c r="L585" s="25">
        <f t="shared" si="240"/>
        <v>14560.712065452777</v>
      </c>
      <c r="M585" s="25">
        <f t="shared" si="241"/>
        <v>5899.623179626473</v>
      </c>
    </row>
    <row r="586" spans="1:13" ht="10.5">
      <c r="A586" s="1">
        <v>901</v>
      </c>
      <c r="B586" s="1" t="s">
        <v>7</v>
      </c>
      <c r="C586" s="1" t="s">
        <v>32</v>
      </c>
      <c r="D586" s="1">
        <v>2</v>
      </c>
      <c r="E586" s="2" t="s">
        <v>82</v>
      </c>
      <c r="F586" s="8">
        <v>489.8601438877946</v>
      </c>
      <c r="G586" s="8">
        <v>154.54355194609045</v>
      </c>
      <c r="H586" s="18">
        <f t="shared" si="242"/>
        <v>0.04676750990829192</v>
      </c>
      <c r="I586" s="18">
        <f t="shared" si="243"/>
        <v>0.014759560450197953</v>
      </c>
      <c r="J586" s="19">
        <f t="shared" si="244"/>
        <v>523.4926691548221</v>
      </c>
      <c r="K586" s="19">
        <f t="shared" si="245"/>
        <v>165.15411085874538</v>
      </c>
      <c r="L586" s="25">
        <f t="shared" si="240"/>
        <v>30886.067480134505</v>
      </c>
      <c r="M586" s="25">
        <f t="shared" si="241"/>
        <v>9744.092540665977</v>
      </c>
    </row>
    <row r="587" spans="1:13" ht="10.5">
      <c r="A587" s="1">
        <v>901</v>
      </c>
      <c r="B587" s="1" t="s">
        <v>7</v>
      </c>
      <c r="C587" s="1" t="s">
        <v>32</v>
      </c>
      <c r="D587" s="1">
        <v>2</v>
      </c>
      <c r="E587" s="2" t="s">
        <v>85</v>
      </c>
      <c r="F587" s="8">
        <v>1600.9339920302568</v>
      </c>
      <c r="G587" s="8">
        <v>437.5263449458753</v>
      </c>
      <c r="H587" s="18">
        <f t="shared" si="242"/>
        <v>0.1528430048229157</v>
      </c>
      <c r="I587" s="18">
        <f t="shared" si="243"/>
        <v>0.04178560965801699</v>
      </c>
      <c r="J587" s="19">
        <f t="shared" si="244"/>
        <v>1710.849962148728</v>
      </c>
      <c r="K587" s="19">
        <f t="shared" si="245"/>
        <v>467.565767493289</v>
      </c>
      <c r="L587" s="25">
        <f t="shared" si="240"/>
        <v>100940.14776677496</v>
      </c>
      <c r="M587" s="25">
        <f t="shared" si="241"/>
        <v>27586.38028210405</v>
      </c>
    </row>
    <row r="588" spans="1:13" ht="10.5">
      <c r="A588" s="1">
        <v>901</v>
      </c>
      <c r="B588" s="1" t="s">
        <v>7</v>
      </c>
      <c r="C588" s="1" t="s">
        <v>32</v>
      </c>
      <c r="D588" s="1">
        <v>2</v>
      </c>
      <c r="E588" s="2" t="s">
        <v>88</v>
      </c>
      <c r="F588" s="8">
        <v>204.81503218311374</v>
      </c>
      <c r="G588" s="8">
        <v>128.02924152956172</v>
      </c>
      <c r="H588" s="18">
        <f t="shared" si="242"/>
        <v>0.01955392608790185</v>
      </c>
      <c r="I588" s="18">
        <f t="shared" si="243"/>
        <v>0.012227332075347475</v>
      </c>
      <c r="J588" s="19">
        <f t="shared" si="244"/>
        <v>218.87710036913765</v>
      </c>
      <c r="K588" s="19">
        <f t="shared" si="245"/>
        <v>136.81939674914548</v>
      </c>
      <c r="L588" s="25">
        <f t="shared" si="240"/>
        <v>12913.74892177912</v>
      </c>
      <c r="M588" s="25">
        <f t="shared" si="241"/>
        <v>8072.344408199583</v>
      </c>
    </row>
    <row r="589" spans="1:13" ht="10.5">
      <c r="A589" s="1">
        <v>901</v>
      </c>
      <c r="B589" s="1" t="s">
        <v>7</v>
      </c>
      <c r="C589" s="1" t="s">
        <v>32</v>
      </c>
      <c r="D589" s="1">
        <v>2</v>
      </c>
      <c r="E589" s="2" t="s">
        <v>84</v>
      </c>
      <c r="F589" s="8">
        <v>136.7631355544268</v>
      </c>
      <c r="G589" s="8">
        <v>109.82802284370034</v>
      </c>
      <c r="H589" s="18">
        <f t="shared" si="242"/>
        <v>0.013056933447101966</v>
      </c>
      <c r="I589" s="18">
        <f t="shared" si="243"/>
        <v>0.010489038991757975</v>
      </c>
      <c r="J589" s="19">
        <f t="shared" si="244"/>
        <v>146.15293725502355</v>
      </c>
      <c r="K589" s="19">
        <f t="shared" si="245"/>
        <v>117.36852965856893</v>
      </c>
      <c r="L589" s="25">
        <f t="shared" si="240"/>
        <v>8623.02329804639</v>
      </c>
      <c r="M589" s="25">
        <f t="shared" si="241"/>
        <v>6924.743249855567</v>
      </c>
    </row>
    <row r="590" spans="1:13" ht="10.5">
      <c r="A590" s="1">
        <v>901</v>
      </c>
      <c r="B590" s="1" t="s">
        <v>7</v>
      </c>
      <c r="C590" s="1" t="s">
        <v>32</v>
      </c>
      <c r="D590" s="1">
        <v>2</v>
      </c>
      <c r="E590" s="2" t="s">
        <v>79</v>
      </c>
      <c r="F590" s="8">
        <v>303.04280361886754</v>
      </c>
      <c r="G590" s="8">
        <v>187.69579134149066</v>
      </c>
      <c r="H590" s="18">
        <f t="shared" si="242"/>
        <v>0.028931844114528045</v>
      </c>
      <c r="I590" s="18">
        <f t="shared" si="243"/>
        <v>0.017925739014454913</v>
      </c>
      <c r="J590" s="19">
        <f t="shared" si="244"/>
        <v>323.8489354850212</v>
      </c>
      <c r="K590" s="19">
        <f t="shared" si="245"/>
        <v>200.58249691158775</v>
      </c>
      <c r="L590" s="25">
        <f t="shared" si="240"/>
        <v>19107.087193616248</v>
      </c>
      <c r="M590" s="25">
        <f t="shared" si="241"/>
        <v>11834.367317783677</v>
      </c>
    </row>
    <row r="591" spans="1:13" ht="10.5">
      <c r="A591" s="1">
        <v>901</v>
      </c>
      <c r="B591" s="1" t="s">
        <v>7</v>
      </c>
      <c r="C591" s="1" t="s">
        <v>32</v>
      </c>
      <c r="D591" s="1">
        <v>2</v>
      </c>
      <c r="E591" s="2" t="s">
        <v>38</v>
      </c>
      <c r="F591" s="8">
        <v>0</v>
      </c>
      <c r="G591" s="8">
        <v>3693.430717856197</v>
      </c>
      <c r="H591" s="18">
        <f t="shared" si="242"/>
        <v>0</v>
      </c>
      <c r="I591" s="18">
        <f t="shared" si="243"/>
        <v>0.3527381975006794</v>
      </c>
      <c r="J591" s="19">
        <f t="shared" si="244"/>
        <v>0</v>
      </c>
      <c r="K591" s="19">
        <f t="shared" si="245"/>
        <v>3947.0120787614587</v>
      </c>
      <c r="L591" s="25">
        <f t="shared" si="240"/>
        <v>0</v>
      </c>
      <c r="M591" s="25">
        <f t="shared" si="241"/>
        <v>232873.71264692605</v>
      </c>
    </row>
    <row r="592" spans="1:7" s="15" customFormat="1" ht="10.5">
      <c r="A592" s="12"/>
      <c r="B592" s="12"/>
      <c r="C592" s="12"/>
      <c r="D592" s="12"/>
      <c r="E592" s="13"/>
      <c r="F592" s="16">
        <f>SUM(F578:F591)</f>
        <v>5144.298743458118</v>
      </c>
      <c r="G592" s="16">
        <f>SUM(G578:G591)</f>
        <v>5158.1467157137595</v>
      </c>
    </row>
    <row r="593" spans="1:7" s="15" customFormat="1" ht="10.5">
      <c r="A593" s="12"/>
      <c r="B593" s="12"/>
      <c r="C593" s="12"/>
      <c r="D593" s="12"/>
      <c r="E593" s="13"/>
      <c r="F593" s="14"/>
      <c r="G593" s="14"/>
    </row>
    <row r="594" spans="1:7" s="15" customFormat="1" ht="10.5">
      <c r="A594" s="12"/>
      <c r="B594" s="12"/>
      <c r="C594" s="12"/>
      <c r="D594" s="12"/>
      <c r="E594" s="13"/>
      <c r="F594" s="14"/>
      <c r="G594" s="14"/>
    </row>
    <row r="595" spans="1:13" ht="10.5">
      <c r="A595" s="1">
        <v>901</v>
      </c>
      <c r="B595" s="1" t="s">
        <v>7</v>
      </c>
      <c r="C595" s="1" t="s">
        <v>32</v>
      </c>
      <c r="D595" s="1">
        <v>4</v>
      </c>
      <c r="E595" s="2" t="s">
        <v>38</v>
      </c>
      <c r="F595" s="8">
        <v>3849.839914095604</v>
      </c>
      <c r="G595" s="8">
        <v>0</v>
      </c>
      <c r="H595" s="18">
        <f aca="true" t="shared" si="246" ref="H595:H608">F595/F$610</f>
        <v>0.36754863316466263</v>
      </c>
      <c r="I595" s="18">
        <f aca="true" t="shared" si="247" ref="I595:I608">G595/G$610</f>
        <v>0</v>
      </c>
      <c r="J595" s="19">
        <f aca="true" t="shared" si="248" ref="J595:J608">H595*J$610</f>
        <v>4114.159924205448</v>
      </c>
      <c r="K595" s="19">
        <f aca="true" t="shared" si="249" ref="K595:K608">I595*K$610</f>
        <v>0</v>
      </c>
      <c r="L595" s="25">
        <f aca="true" t="shared" si="250" ref="L595:L608">J595*P$3</f>
        <v>242735.43552812142</v>
      </c>
      <c r="M595" s="25">
        <f aca="true" t="shared" si="251" ref="M595:M608">K595*P$3</f>
        <v>0</v>
      </c>
    </row>
    <row r="596" spans="1:13" ht="10.5">
      <c r="A596" s="1">
        <v>901</v>
      </c>
      <c r="B596" s="1" t="s">
        <v>7</v>
      </c>
      <c r="C596" s="1" t="s">
        <v>32</v>
      </c>
      <c r="D596" s="1">
        <v>4</v>
      </c>
      <c r="E596" s="2" t="s">
        <v>79</v>
      </c>
      <c r="F596" s="8">
        <v>194.89794663251456</v>
      </c>
      <c r="G596" s="8">
        <v>270.1559802556442</v>
      </c>
      <c r="H596" s="18">
        <f t="shared" si="246"/>
        <v>0.01860713055342934</v>
      </c>
      <c r="I596" s="18">
        <f t="shared" si="247"/>
        <v>0.02580103453916076</v>
      </c>
      <c r="J596" s="19">
        <f t="shared" si="248"/>
        <v>208.27913348022693</v>
      </c>
      <c r="K596" s="19">
        <f t="shared" si="249"/>
        <v>288.70418823981475</v>
      </c>
      <c r="L596" s="25">
        <f t="shared" si="250"/>
        <v>12288.468875333388</v>
      </c>
      <c r="M596" s="25">
        <f t="shared" si="251"/>
        <v>17033.54710614907</v>
      </c>
    </row>
    <row r="597" spans="1:13" ht="10.5">
      <c r="A597" s="1">
        <v>901</v>
      </c>
      <c r="B597" s="1" t="s">
        <v>7</v>
      </c>
      <c r="C597" s="1" t="s">
        <v>32</v>
      </c>
      <c r="D597" s="1">
        <v>4</v>
      </c>
      <c r="E597" s="2" t="s">
        <v>84</v>
      </c>
      <c r="F597" s="8">
        <v>90.74877257266287</v>
      </c>
      <c r="G597" s="8">
        <v>140.84374237060547</v>
      </c>
      <c r="H597" s="18">
        <f t="shared" si="246"/>
        <v>0.008663889425201892</v>
      </c>
      <c r="I597" s="18">
        <f t="shared" si="247"/>
        <v>0.013451170905378212</v>
      </c>
      <c r="J597" s="19">
        <f t="shared" si="248"/>
        <v>96.97934761450772</v>
      </c>
      <c r="K597" s="19">
        <f t="shared" si="249"/>
        <v>150.51370793748598</v>
      </c>
      <c r="L597" s="25">
        <f t="shared" si="250"/>
        <v>5721.781509255955</v>
      </c>
      <c r="M597" s="25">
        <f t="shared" si="251"/>
        <v>8880.308768311672</v>
      </c>
    </row>
    <row r="598" spans="1:13" ht="10.5">
      <c r="A598" s="1">
        <v>901</v>
      </c>
      <c r="B598" s="1" t="s">
        <v>7</v>
      </c>
      <c r="C598" s="1" t="s">
        <v>32</v>
      </c>
      <c r="D598" s="1">
        <v>4</v>
      </c>
      <c r="E598" s="2" t="s">
        <v>88</v>
      </c>
      <c r="F598" s="8">
        <v>116.68856093843104</v>
      </c>
      <c r="G598" s="8">
        <v>174.01804700948423</v>
      </c>
      <c r="H598" s="18">
        <f t="shared" si="246"/>
        <v>0.011140390778806474</v>
      </c>
      <c r="I598" s="18">
        <f t="shared" si="247"/>
        <v>0.016619456793369285</v>
      </c>
      <c r="J598" s="19">
        <f t="shared" si="248"/>
        <v>124.70009448142899</v>
      </c>
      <c r="K598" s="19">
        <f t="shared" si="249"/>
        <v>185.96567417611868</v>
      </c>
      <c r="L598" s="25">
        <f t="shared" si="250"/>
        <v>7357.30557440431</v>
      </c>
      <c r="M598" s="25">
        <f t="shared" si="251"/>
        <v>10971.974776391002</v>
      </c>
    </row>
    <row r="599" spans="1:13" ht="10.5">
      <c r="A599" s="1">
        <v>901</v>
      </c>
      <c r="B599" s="1" t="s">
        <v>7</v>
      </c>
      <c r="C599" s="1" t="s">
        <v>32</v>
      </c>
      <c r="D599" s="1">
        <v>4</v>
      </c>
      <c r="E599" s="2" t="s">
        <v>85</v>
      </c>
      <c r="F599" s="8">
        <v>450.19654574636684</v>
      </c>
      <c r="G599" s="8">
        <v>1676.5322720802437</v>
      </c>
      <c r="H599" s="18">
        <f t="shared" si="246"/>
        <v>0.042980780691345005</v>
      </c>
      <c r="I599" s="18">
        <f t="shared" si="247"/>
        <v>0.16011589681274996</v>
      </c>
      <c r="J599" s="19">
        <f t="shared" si="248"/>
        <v>481.10587137505365</v>
      </c>
      <c r="K599" s="19">
        <f t="shared" si="249"/>
        <v>1791.6386237711897</v>
      </c>
      <c r="L599" s="25">
        <f t="shared" si="250"/>
        <v>28385.246411128166</v>
      </c>
      <c r="M599" s="25">
        <f t="shared" si="251"/>
        <v>105706.67880250019</v>
      </c>
    </row>
    <row r="600" spans="1:13" ht="10.5">
      <c r="A600" s="1">
        <v>901</v>
      </c>
      <c r="B600" s="1" t="s">
        <v>7</v>
      </c>
      <c r="C600" s="1" t="s">
        <v>32</v>
      </c>
      <c r="D600" s="1">
        <v>4</v>
      </c>
      <c r="E600" s="2" t="s">
        <v>82</v>
      </c>
      <c r="F600" s="8">
        <v>158.19570935782738</v>
      </c>
      <c r="G600" s="8">
        <v>511.430538888705</v>
      </c>
      <c r="H600" s="18">
        <f t="shared" si="246"/>
        <v>0.015103125855726107</v>
      </c>
      <c r="I600" s="18">
        <f t="shared" si="247"/>
        <v>0.0488437716083962</v>
      </c>
      <c r="J600" s="19">
        <f t="shared" si="248"/>
        <v>169.05701591338007</v>
      </c>
      <c r="K600" s="19">
        <f t="shared" si="249"/>
        <v>546.544031456175</v>
      </c>
      <c r="L600" s="25">
        <f t="shared" si="250"/>
        <v>9974.363938889424</v>
      </c>
      <c r="M600" s="25">
        <f t="shared" si="251"/>
        <v>32246.09785591433</v>
      </c>
    </row>
    <row r="601" spans="1:13" ht="10.5">
      <c r="A601" s="1">
        <v>901</v>
      </c>
      <c r="B601" s="1" t="s">
        <v>7</v>
      </c>
      <c r="C601" s="1" t="s">
        <v>32</v>
      </c>
      <c r="D601" s="1">
        <v>4</v>
      </c>
      <c r="E601" s="2" t="s">
        <v>87</v>
      </c>
      <c r="F601" s="8">
        <v>102.35056431010618</v>
      </c>
      <c r="G601" s="8">
        <v>231.27928290932866</v>
      </c>
      <c r="H601" s="18">
        <f t="shared" si="246"/>
        <v>0.009771525792040306</v>
      </c>
      <c r="I601" s="18">
        <f t="shared" si="247"/>
        <v>0.0220881461179916</v>
      </c>
      <c r="J601" s="19">
        <f t="shared" si="248"/>
        <v>109.37768824171279</v>
      </c>
      <c r="K601" s="19">
        <f t="shared" si="249"/>
        <v>247.1583178200964</v>
      </c>
      <c r="L601" s="25">
        <f t="shared" si="250"/>
        <v>6453.283606261055</v>
      </c>
      <c r="M601" s="25">
        <f t="shared" si="251"/>
        <v>14582.34075138569</v>
      </c>
    </row>
    <row r="602" spans="1:13" ht="10.5">
      <c r="A602" s="1">
        <v>901</v>
      </c>
      <c r="B602" s="1" t="s">
        <v>7</v>
      </c>
      <c r="C602" s="1" t="s">
        <v>32</v>
      </c>
      <c r="D602" s="1">
        <v>4</v>
      </c>
      <c r="E602" s="2" t="s">
        <v>76</v>
      </c>
      <c r="F602" s="8">
        <v>100.19856068239373</v>
      </c>
      <c r="G602" s="8">
        <v>269.41115033424506</v>
      </c>
      <c r="H602" s="18">
        <f t="shared" si="246"/>
        <v>0.009566071536907488</v>
      </c>
      <c r="I602" s="18">
        <f t="shared" si="247"/>
        <v>0.02572990014298847</v>
      </c>
      <c r="J602" s="19">
        <f t="shared" si="248"/>
        <v>107.07793363387498</v>
      </c>
      <c r="K602" s="19">
        <f t="shared" si="249"/>
        <v>287.9082202304049</v>
      </c>
      <c r="L602" s="25">
        <f t="shared" si="250"/>
        <v>6317.5980843986235</v>
      </c>
      <c r="M602" s="25">
        <f t="shared" si="251"/>
        <v>16986.58499359389</v>
      </c>
    </row>
    <row r="603" spans="1:13" ht="10.5">
      <c r="A603" s="1">
        <v>901</v>
      </c>
      <c r="B603" s="1" t="s">
        <v>7</v>
      </c>
      <c r="C603" s="1" t="s">
        <v>32</v>
      </c>
      <c r="D603" s="1">
        <v>4</v>
      </c>
      <c r="E603" s="2" t="s">
        <v>81</v>
      </c>
      <c r="F603" s="8">
        <v>148.35267742609574</v>
      </c>
      <c r="G603" s="8">
        <v>642.0937986212261</v>
      </c>
      <c r="H603" s="18">
        <f t="shared" si="246"/>
        <v>0.01416340030520176</v>
      </c>
      <c r="I603" s="18">
        <f t="shared" si="247"/>
        <v>0.06132266352175661</v>
      </c>
      <c r="J603" s="19">
        <f t="shared" si="248"/>
        <v>158.5381869724842</v>
      </c>
      <c r="K603" s="19">
        <f t="shared" si="249"/>
        <v>686.1782912573051</v>
      </c>
      <c r="L603" s="25">
        <f t="shared" si="250"/>
        <v>9353.753031376567</v>
      </c>
      <c r="M603" s="25">
        <f t="shared" si="251"/>
        <v>40484.519184181</v>
      </c>
    </row>
    <row r="604" spans="1:13" ht="10.5">
      <c r="A604" s="1">
        <v>901</v>
      </c>
      <c r="B604" s="1" t="s">
        <v>7</v>
      </c>
      <c r="C604" s="1" t="s">
        <v>32</v>
      </c>
      <c r="D604" s="1">
        <v>4</v>
      </c>
      <c r="E604" s="2" t="s">
        <v>83</v>
      </c>
      <c r="F604" s="8">
        <v>27.763235286130744</v>
      </c>
      <c r="G604" s="8">
        <v>149.27974296828447</v>
      </c>
      <c r="H604" s="18">
        <f t="shared" si="246"/>
        <v>0.002650587922963926</v>
      </c>
      <c r="I604" s="18">
        <f t="shared" si="247"/>
        <v>0.014256844511371056</v>
      </c>
      <c r="J604" s="19">
        <f t="shared" si="248"/>
        <v>29.669386917174855</v>
      </c>
      <c r="K604" s="19">
        <f t="shared" si="249"/>
        <v>159.52890242712422</v>
      </c>
      <c r="L604" s="25">
        <f t="shared" si="250"/>
        <v>1750.4938281133163</v>
      </c>
      <c r="M604" s="25">
        <f t="shared" si="251"/>
        <v>9412.20524320033</v>
      </c>
    </row>
    <row r="605" spans="1:13" ht="10.5">
      <c r="A605" s="1">
        <v>901</v>
      </c>
      <c r="B605" s="1" t="s">
        <v>7</v>
      </c>
      <c r="C605" s="1" t="s">
        <v>32</v>
      </c>
      <c r="D605" s="1">
        <v>4</v>
      </c>
      <c r="E605" s="2" t="s">
        <v>80</v>
      </c>
      <c r="F605" s="8">
        <v>39.44307029853433</v>
      </c>
      <c r="G605" s="8">
        <v>207.10823550466765</v>
      </c>
      <c r="H605" s="18">
        <f t="shared" si="246"/>
        <v>0.0037656751707946428</v>
      </c>
      <c r="I605" s="18">
        <f t="shared" si="247"/>
        <v>0.01977970923517593</v>
      </c>
      <c r="J605" s="19">
        <f t="shared" si="248"/>
        <v>42.15112906791333</v>
      </c>
      <c r="K605" s="19">
        <f t="shared" si="249"/>
        <v>221.32774907508733</v>
      </c>
      <c r="L605" s="25">
        <f t="shared" si="250"/>
        <v>2486.9166150068863</v>
      </c>
      <c r="M605" s="25">
        <f t="shared" si="251"/>
        <v>13058.337195430153</v>
      </c>
    </row>
    <row r="606" spans="1:13" ht="10.5">
      <c r="A606" s="1">
        <v>901</v>
      </c>
      <c r="B606" s="1" t="s">
        <v>7</v>
      </c>
      <c r="C606" s="1" t="s">
        <v>32</v>
      </c>
      <c r="D606" s="1">
        <v>4</v>
      </c>
      <c r="E606" s="2" t="s">
        <v>78</v>
      </c>
      <c r="F606" s="8">
        <v>41.53452792410123</v>
      </c>
      <c r="G606" s="8">
        <v>218.27285708411264</v>
      </c>
      <c r="H606" s="18">
        <f t="shared" si="246"/>
        <v>0.0039653490296437865</v>
      </c>
      <c r="I606" s="18">
        <f t="shared" si="247"/>
        <v>0.020845977643209446</v>
      </c>
      <c r="J606" s="19">
        <f t="shared" si="248"/>
        <v>44.38618074234188</v>
      </c>
      <c r="K606" s="19">
        <f t="shared" si="249"/>
        <v>233.2589045766174</v>
      </c>
      <c r="L606" s="25">
        <f t="shared" si="250"/>
        <v>2618.7846637981706</v>
      </c>
      <c r="M606" s="25">
        <f t="shared" si="251"/>
        <v>13762.275370020427</v>
      </c>
    </row>
    <row r="607" spans="1:13" ht="10.5">
      <c r="A607" s="1">
        <v>901</v>
      </c>
      <c r="B607" s="1" t="s">
        <v>7</v>
      </c>
      <c r="C607" s="1" t="s">
        <v>32</v>
      </c>
      <c r="D607" s="1">
        <v>4</v>
      </c>
      <c r="E607" s="2" t="s">
        <v>77</v>
      </c>
      <c r="F607" s="8">
        <v>9.859912484379137</v>
      </c>
      <c r="G607" s="8">
        <v>339.3037832227804</v>
      </c>
      <c r="H607" s="18">
        <f t="shared" si="246"/>
        <v>0.0009413371562511026</v>
      </c>
      <c r="I607" s="18">
        <f t="shared" si="247"/>
        <v>0.032404941108150696</v>
      </c>
      <c r="J607" s="19">
        <f t="shared" si="248"/>
        <v>10.536868468447766</v>
      </c>
      <c r="K607" s="19">
        <f t="shared" si="249"/>
        <v>362.59949977540543</v>
      </c>
      <c r="L607" s="25">
        <f t="shared" si="250"/>
        <v>621.6752396384182</v>
      </c>
      <c r="M607" s="25">
        <f t="shared" si="251"/>
        <v>21393.37048674892</v>
      </c>
    </row>
    <row r="608" spans="1:13" ht="10.5">
      <c r="A608" s="1">
        <v>901</v>
      </c>
      <c r="B608" s="1" t="s">
        <v>7</v>
      </c>
      <c r="C608" s="1" t="s">
        <v>32</v>
      </c>
      <c r="D608" s="1">
        <v>4</v>
      </c>
      <c r="E608" s="2" t="s">
        <v>86</v>
      </c>
      <c r="F608" s="8">
        <v>0</v>
      </c>
      <c r="G608" s="8">
        <v>482.86601826296015</v>
      </c>
      <c r="H608" s="18">
        <f t="shared" si="246"/>
        <v>0</v>
      </c>
      <c r="I608" s="18">
        <f t="shared" si="247"/>
        <v>0.046115739519075036</v>
      </c>
      <c r="J608" s="19">
        <f t="shared" si="248"/>
        <v>0</v>
      </c>
      <c r="K608" s="19">
        <f t="shared" si="249"/>
        <v>516.0183450289807</v>
      </c>
      <c r="L608" s="25">
        <f t="shared" si="250"/>
        <v>0</v>
      </c>
      <c r="M608" s="25">
        <f t="shared" si="251"/>
        <v>30445.08235670986</v>
      </c>
    </row>
    <row r="609" spans="6:7" ht="10.5">
      <c r="F609" s="16">
        <f>SUM(F595:F608)</f>
        <v>5330.069997755148</v>
      </c>
      <c r="G609" s="16">
        <f>SUM(G595:G608)</f>
        <v>5312.595449512288</v>
      </c>
    </row>
    <row r="610" spans="6:11" ht="10.5">
      <c r="F610" s="17">
        <f>F592+F609</f>
        <v>10474.368741213266</v>
      </c>
      <c r="G610" s="17">
        <f>G592+G609</f>
        <v>10470.742165226047</v>
      </c>
      <c r="J610" s="20">
        <v>11193.511696076135</v>
      </c>
      <c r="K610" s="17">
        <f>G610/F610*J610</f>
        <v>11189.636128800188</v>
      </c>
    </row>
  </sheetData>
  <mergeCells count="4">
    <mergeCell ref="F1:G1"/>
    <mergeCell ref="H1:I1"/>
    <mergeCell ref="J1:K1"/>
    <mergeCell ref="L1:M1"/>
  </mergeCells>
  <printOptions/>
  <pageMargins left="0.75" right="0.75" top="1" bottom="1" header="0.5" footer="0.5"/>
  <pageSetup horizontalDpi="600" verticalDpi="600" orientation="landscape" r:id="rId3"/>
  <headerFooter alignWithMargins="0">
    <oddHeader>&amp;C&amp;A</oddHeader>
    <oddFooter>&amp;CPage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D6" sqref="D6"/>
    </sheetView>
  </sheetViews>
  <sheetFormatPr defaultColWidth="9.140625" defaultRowHeight="12.75"/>
  <cols>
    <col min="1" max="1" width="93.00390625" style="0" customWidth="1"/>
  </cols>
  <sheetData>
    <row r="1" ht="12.75">
      <c r="A1" s="21" t="s">
        <v>91</v>
      </c>
    </row>
    <row r="2" ht="12.75">
      <c r="A2" s="21" t="s">
        <v>90</v>
      </c>
    </row>
    <row r="4" ht="12.75">
      <c r="A4" s="24" t="s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3" width="6.421875" style="32" customWidth="1"/>
    <col min="4" max="4" width="33.421875" style="32" customWidth="1"/>
    <col min="5" max="6" width="10.421875" style="30" customWidth="1"/>
    <col min="7" max="8" width="10.57421875" style="30" customWidth="1"/>
    <col min="9" max="9" width="34.00390625" style="32" customWidth="1"/>
    <col min="10" max="16384" width="10.28125" style="32" customWidth="1"/>
  </cols>
  <sheetData>
    <row r="1" spans="1:7" ht="12.75">
      <c r="A1" s="28" t="s">
        <v>107</v>
      </c>
      <c r="B1" s="29"/>
      <c r="C1" s="29"/>
      <c r="D1" s="29"/>
      <c r="E1" s="33"/>
      <c r="G1" s="33"/>
    </row>
    <row r="2" spans="1:9" s="34" customFormat="1" ht="12.75">
      <c r="A2" s="28" t="s">
        <v>122</v>
      </c>
      <c r="B2" s="29"/>
      <c r="C2" s="29"/>
      <c r="D2" s="29"/>
      <c r="I2" s="48" t="s">
        <v>118</v>
      </c>
    </row>
    <row r="3" spans="5:9" s="34" customFormat="1" ht="12.75">
      <c r="E3" s="59" t="s">
        <v>100</v>
      </c>
      <c r="F3" s="61"/>
      <c r="G3" s="59" t="s">
        <v>123</v>
      </c>
      <c r="H3" s="61"/>
      <c r="I3" s="48" t="s">
        <v>114</v>
      </c>
    </row>
    <row r="4" spans="1:9" s="34" customFormat="1" ht="12.75">
      <c r="A4" s="49" t="s">
        <v>119</v>
      </c>
      <c r="B4" s="50"/>
      <c r="C4" s="53"/>
      <c r="D4" s="34" t="s">
        <v>4</v>
      </c>
      <c r="E4" s="38" t="s">
        <v>5</v>
      </c>
      <c r="F4" s="39" t="s">
        <v>6</v>
      </c>
      <c r="G4" s="38" t="s">
        <v>5</v>
      </c>
      <c r="H4" s="39" t="s">
        <v>6</v>
      </c>
      <c r="I4" s="48" t="s">
        <v>120</v>
      </c>
    </row>
    <row r="5" spans="2:8" s="34" customFormat="1" ht="12.75">
      <c r="B5" s="40" t="s">
        <v>102</v>
      </c>
      <c r="C5" s="41"/>
      <c r="E5" s="30"/>
      <c r="F5" s="30"/>
      <c r="G5" s="30"/>
      <c r="H5" s="30"/>
    </row>
    <row r="6" spans="3:8" s="34" customFormat="1" ht="12.75">
      <c r="C6" s="42" t="s">
        <v>103</v>
      </c>
      <c r="D6" s="43"/>
      <c r="E6" s="30"/>
      <c r="F6" s="30"/>
      <c r="G6" s="30"/>
      <c r="H6" s="30"/>
    </row>
    <row r="7" spans="3:8" s="34" customFormat="1" ht="12.75">
      <c r="C7" s="52"/>
      <c r="D7" s="54" t="s">
        <v>49</v>
      </c>
      <c r="E7" s="55">
        <v>4768.274610334321</v>
      </c>
      <c r="F7" s="55">
        <v>0</v>
      </c>
      <c r="G7" s="55">
        <v>1215910.0256352518</v>
      </c>
      <c r="H7" s="55">
        <v>0</v>
      </c>
    </row>
    <row r="8" spans="3:8" s="34" customFormat="1" ht="12.75">
      <c r="C8" s="52"/>
      <c r="D8" s="54" t="s">
        <v>48</v>
      </c>
      <c r="E8" s="55">
        <v>3038.0375640689863</v>
      </c>
      <c r="F8" s="55">
        <v>147.39354723565378</v>
      </c>
      <c r="G8" s="55">
        <v>774699.5788375915</v>
      </c>
      <c r="H8" s="55">
        <v>37585.354545091715</v>
      </c>
    </row>
    <row r="9" spans="4:8" ht="12.75">
      <c r="D9" s="32" t="s">
        <v>38</v>
      </c>
      <c r="E9" s="30">
        <v>13834.599027509053</v>
      </c>
      <c r="F9" s="30">
        <v>0</v>
      </c>
      <c r="G9" s="30">
        <v>3527822.752014809</v>
      </c>
      <c r="H9" s="30">
        <v>0</v>
      </c>
    </row>
    <row r="10" spans="4:8" ht="12.75">
      <c r="D10" s="32" t="s">
        <v>41</v>
      </c>
      <c r="E10" s="30">
        <v>6382.803953455415</v>
      </c>
      <c r="F10" s="30">
        <v>681.033844770071</v>
      </c>
      <c r="G10" s="30">
        <v>1627615.0081311306</v>
      </c>
      <c r="H10" s="30">
        <v>173663.6304163681</v>
      </c>
    </row>
    <row r="11" spans="4:8" ht="12.75">
      <c r="D11" s="32" t="s">
        <v>35</v>
      </c>
      <c r="E11" s="30">
        <v>4733.534235354918</v>
      </c>
      <c r="F11" s="30">
        <v>2646.305741868987</v>
      </c>
      <c r="G11" s="30">
        <v>1207051.230015504</v>
      </c>
      <c r="H11" s="30">
        <v>674807.9641765916</v>
      </c>
    </row>
    <row r="12" spans="4:8" ht="12.75">
      <c r="D12" s="32" t="s">
        <v>36</v>
      </c>
      <c r="E12" s="30">
        <v>3042.354753813817</v>
      </c>
      <c r="F12" s="30">
        <v>1478.8529838644404</v>
      </c>
      <c r="G12" s="30">
        <v>775800.4622225233</v>
      </c>
      <c r="H12" s="30">
        <v>377107.5108854323</v>
      </c>
    </row>
    <row r="13" spans="4:8" ht="12.75">
      <c r="D13" s="32" t="s">
        <v>37</v>
      </c>
      <c r="E13" s="30">
        <v>2408.0869194539787</v>
      </c>
      <c r="F13" s="30">
        <v>2342.5247264496</v>
      </c>
      <c r="G13" s="30">
        <v>614062.1644607646</v>
      </c>
      <c r="H13" s="30">
        <v>597343.805244648</v>
      </c>
    </row>
    <row r="14" spans="4:8" ht="12.75">
      <c r="D14" s="32" t="s">
        <v>44</v>
      </c>
      <c r="E14" s="30">
        <v>2505.7808491408628</v>
      </c>
      <c r="F14" s="30">
        <v>1422.332857946162</v>
      </c>
      <c r="G14" s="30">
        <v>638974.11653092</v>
      </c>
      <c r="H14" s="30">
        <v>362694.8787762713</v>
      </c>
    </row>
    <row r="15" spans="4:8" ht="12.75">
      <c r="D15" s="32" t="s">
        <v>43</v>
      </c>
      <c r="E15" s="30">
        <v>2894.6813283974593</v>
      </c>
      <c r="F15" s="30">
        <v>1920.528275506889</v>
      </c>
      <c r="G15" s="30">
        <v>738143.7387413521</v>
      </c>
      <c r="H15" s="30">
        <v>489734.71025425673</v>
      </c>
    </row>
    <row r="16" spans="4:8" ht="12.75">
      <c r="D16" s="32" t="s">
        <v>42</v>
      </c>
      <c r="E16" s="30">
        <v>2036.759704979601</v>
      </c>
      <c r="F16" s="30">
        <v>1939.876595334232</v>
      </c>
      <c r="G16" s="30">
        <v>519373.7247697983</v>
      </c>
      <c r="H16" s="30">
        <v>494668.5318102292</v>
      </c>
    </row>
    <row r="17" spans="4:8" ht="12.75">
      <c r="D17" s="32" t="s">
        <v>46</v>
      </c>
      <c r="E17" s="30">
        <v>3573.49525750796</v>
      </c>
      <c r="F17" s="30">
        <v>5819.701165846755</v>
      </c>
      <c r="G17" s="30">
        <v>911241.2906645298</v>
      </c>
      <c r="H17" s="30">
        <v>1484023.7972909226</v>
      </c>
    </row>
    <row r="18" spans="4:8" ht="12.75">
      <c r="D18" s="32" t="s">
        <v>45</v>
      </c>
      <c r="E18" s="30">
        <v>4175.7720854908375</v>
      </c>
      <c r="F18" s="30">
        <v>4152.32698355286</v>
      </c>
      <c r="G18" s="30">
        <v>1064821.8818001635</v>
      </c>
      <c r="H18" s="30">
        <v>1058843.3808059792</v>
      </c>
    </row>
    <row r="19" spans="4:8" ht="12.75">
      <c r="D19" s="32" t="s">
        <v>10</v>
      </c>
      <c r="E19" s="30">
        <v>9022.923777329028</v>
      </c>
      <c r="F19" s="30">
        <v>14363.692809170549</v>
      </c>
      <c r="G19" s="30">
        <v>2300845.563218902</v>
      </c>
      <c r="H19" s="30">
        <v>3662741.6663384903</v>
      </c>
    </row>
    <row r="20" spans="4:8" ht="12.75">
      <c r="D20" s="32" t="s">
        <v>39</v>
      </c>
      <c r="E20" s="30">
        <v>3201.8016137275276</v>
      </c>
      <c r="F20" s="30">
        <v>7019.959107676531</v>
      </c>
      <c r="G20" s="30">
        <v>816459.4115005196</v>
      </c>
      <c r="H20" s="30">
        <v>1790089.5724575154</v>
      </c>
    </row>
    <row r="21" spans="4:8" ht="12.75">
      <c r="D21" s="32" t="s">
        <v>34</v>
      </c>
      <c r="E21" s="30">
        <v>1417.1716764395278</v>
      </c>
      <c r="F21" s="30">
        <v>3904.7207482972954</v>
      </c>
      <c r="G21" s="30">
        <v>361378.77749207953</v>
      </c>
      <c r="H21" s="30">
        <v>995703.7908158103</v>
      </c>
    </row>
    <row r="22" spans="4:8" ht="12.75">
      <c r="D22" s="32" t="s">
        <v>40</v>
      </c>
      <c r="E22" s="30">
        <v>0</v>
      </c>
      <c r="F22" s="30">
        <v>19006.42404155585</v>
      </c>
      <c r="G22" s="30">
        <v>0</v>
      </c>
      <c r="H22" s="30">
        <v>4846638.130596741</v>
      </c>
    </row>
    <row r="23" spans="7:8" ht="12.75">
      <c r="G23" s="44"/>
      <c r="H23" s="44"/>
    </row>
    <row r="24" spans="3:8" s="34" customFormat="1" ht="12.75">
      <c r="C24" s="42" t="s">
        <v>104</v>
      </c>
      <c r="D24" s="43"/>
      <c r="E24" s="30"/>
      <c r="F24" s="30"/>
      <c r="G24" s="30"/>
      <c r="H24" s="30"/>
    </row>
    <row r="25" spans="4:8" ht="12.75">
      <c r="D25" s="32" t="s">
        <v>40</v>
      </c>
      <c r="E25" s="30">
        <v>18247.021417442305</v>
      </c>
      <c r="F25" s="30">
        <v>0</v>
      </c>
      <c r="G25" s="30">
        <v>4652990.461447788</v>
      </c>
      <c r="H25" s="30">
        <v>0</v>
      </c>
    </row>
    <row r="26" spans="4:8" ht="12.75">
      <c r="D26" s="32" t="s">
        <v>34</v>
      </c>
      <c r="E26" s="30">
        <v>3971.4574403061624</v>
      </c>
      <c r="F26" s="30">
        <v>1224.2045971757652</v>
      </c>
      <c r="G26" s="30">
        <v>1012721.6472780714</v>
      </c>
      <c r="H26" s="30">
        <v>312172.17227982014</v>
      </c>
    </row>
    <row r="27" spans="4:8" ht="12.75">
      <c r="D27" s="32" t="s">
        <v>39</v>
      </c>
      <c r="E27" s="30">
        <v>7378.9800818321255</v>
      </c>
      <c r="F27" s="30">
        <v>2687.2441710022727</v>
      </c>
      <c r="G27" s="30">
        <v>1881639.920867192</v>
      </c>
      <c r="H27" s="30">
        <v>685247.2636055795</v>
      </c>
    </row>
    <row r="28" spans="4:8" ht="12.75">
      <c r="D28" s="32" t="s">
        <v>10</v>
      </c>
      <c r="E28" s="30">
        <v>13528.028630810915</v>
      </c>
      <c r="F28" s="30">
        <v>8744.155121809186</v>
      </c>
      <c r="G28" s="30">
        <v>3449647.300856783</v>
      </c>
      <c r="H28" s="30">
        <v>2229759.5560613424</v>
      </c>
    </row>
    <row r="29" spans="4:8" ht="12.75">
      <c r="D29" s="32" t="s">
        <v>45</v>
      </c>
      <c r="E29" s="30">
        <v>4301.981085158332</v>
      </c>
      <c r="F29" s="30">
        <v>4461.227461426073</v>
      </c>
      <c r="G29" s="30">
        <v>1097005.1767153745</v>
      </c>
      <c r="H29" s="30">
        <v>1137613.0026636487</v>
      </c>
    </row>
    <row r="30" spans="4:8" ht="12.75">
      <c r="D30" s="32" t="s">
        <v>46</v>
      </c>
      <c r="E30" s="30">
        <v>6566.025276315251</v>
      </c>
      <c r="F30" s="30">
        <v>4631.548048995319</v>
      </c>
      <c r="G30" s="30">
        <v>1674336.445460389</v>
      </c>
      <c r="H30" s="30">
        <v>1181044.7524938064</v>
      </c>
    </row>
    <row r="31" spans="4:8" ht="12.75">
      <c r="D31" s="32" t="s">
        <v>42</v>
      </c>
      <c r="E31" s="30">
        <v>2221.2907473467462</v>
      </c>
      <c r="F31" s="30">
        <v>2023.9527880072137</v>
      </c>
      <c r="G31" s="30">
        <v>566429.1405734203</v>
      </c>
      <c r="H31" s="30">
        <v>516107.9609418395</v>
      </c>
    </row>
    <row r="32" spans="4:8" ht="12.75">
      <c r="D32" s="32" t="s">
        <v>43</v>
      </c>
      <c r="E32" s="30">
        <v>2208.526237246117</v>
      </c>
      <c r="F32" s="30">
        <v>3010.817516646354</v>
      </c>
      <c r="G32" s="30">
        <v>563174.1904977598</v>
      </c>
      <c r="H32" s="30">
        <v>767758.4667448202</v>
      </c>
    </row>
    <row r="33" spans="4:8" ht="12.75">
      <c r="D33" s="32" t="s">
        <v>44</v>
      </c>
      <c r="E33" s="30">
        <v>1512.607387657205</v>
      </c>
      <c r="F33" s="30">
        <v>2596.1318319869197</v>
      </c>
      <c r="G33" s="30">
        <v>385714.88385258726</v>
      </c>
      <c r="H33" s="30">
        <v>662013.6171566645</v>
      </c>
    </row>
    <row r="34" spans="4:8" ht="12.75">
      <c r="D34" s="32" t="s">
        <v>37</v>
      </c>
      <c r="E34" s="30">
        <v>2186.2924567341784</v>
      </c>
      <c r="F34" s="30">
        <v>2443.2692697014154</v>
      </c>
      <c r="G34" s="30">
        <v>557504.5764672154</v>
      </c>
      <c r="H34" s="30">
        <v>623033.6637738609</v>
      </c>
    </row>
    <row r="35" spans="4:8" ht="12.75">
      <c r="D35" s="32" t="s">
        <v>36</v>
      </c>
      <c r="E35" s="30">
        <v>1505.9523272828433</v>
      </c>
      <c r="F35" s="30">
        <v>2965.1441013047734</v>
      </c>
      <c r="G35" s="30">
        <v>384017.843457125</v>
      </c>
      <c r="H35" s="30">
        <v>756111.7458327172</v>
      </c>
    </row>
    <row r="36" spans="4:8" ht="12.75">
      <c r="D36" s="32" t="s">
        <v>35</v>
      </c>
      <c r="E36" s="30">
        <v>2607.17867880242</v>
      </c>
      <c r="F36" s="30">
        <v>4715.785704567935</v>
      </c>
      <c r="G36" s="30">
        <v>664830.5630946171</v>
      </c>
      <c r="H36" s="30">
        <v>1202525.3546648233</v>
      </c>
    </row>
    <row r="37" spans="4:8" ht="12.75">
      <c r="D37" s="32" t="s">
        <v>41</v>
      </c>
      <c r="E37" s="30">
        <v>1141.7333815583443</v>
      </c>
      <c r="F37" s="30">
        <v>7180.446491721029</v>
      </c>
      <c r="G37" s="30">
        <v>291142.0122973778</v>
      </c>
      <c r="H37" s="30">
        <v>1831013.8553888623</v>
      </c>
    </row>
    <row r="38" spans="4:8" ht="12.75">
      <c r="D38" s="32" t="s">
        <v>38</v>
      </c>
      <c r="E38" s="30">
        <v>0</v>
      </c>
      <c r="F38" s="30">
        <v>13734.613410577207</v>
      </c>
      <c r="G38" s="30">
        <v>0</v>
      </c>
      <c r="H38" s="30">
        <v>3502326.419697188</v>
      </c>
    </row>
    <row r="39" spans="4:8" ht="12.75">
      <c r="D39" s="54" t="s">
        <v>48</v>
      </c>
      <c r="E39" s="55">
        <v>251.99408442552638</v>
      </c>
      <c r="F39" s="55">
        <v>2901.024901578753</v>
      </c>
      <c r="G39" s="55">
        <v>64258.49152850923</v>
      </c>
      <c r="H39" s="55">
        <v>739761.349902582</v>
      </c>
    </row>
    <row r="40" spans="4:8" ht="12.75">
      <c r="D40" s="54" t="s">
        <v>49</v>
      </c>
      <c r="E40" s="55">
        <v>0</v>
      </c>
      <c r="F40" s="55">
        <v>4229.416349936675</v>
      </c>
      <c r="G40" s="55">
        <v>0</v>
      </c>
      <c r="H40" s="55">
        <v>1078501.169233852</v>
      </c>
    </row>
    <row r="41" spans="5:8" s="34" customFormat="1" ht="12.75">
      <c r="E41" s="30"/>
      <c r="F41" s="30"/>
      <c r="G41" s="44"/>
      <c r="H41" s="44"/>
    </row>
    <row r="42" spans="5:8" s="34" customFormat="1" ht="12.75">
      <c r="E42" s="30"/>
      <c r="F42" s="30"/>
      <c r="G42" s="30"/>
      <c r="H42" s="30"/>
    </row>
    <row r="43" spans="2:8" s="34" customFormat="1" ht="12.75">
      <c r="B43" s="40" t="s">
        <v>105</v>
      </c>
      <c r="C43" s="41"/>
      <c r="D43" s="41"/>
      <c r="E43" s="30"/>
      <c r="F43" s="30"/>
      <c r="G43" s="30"/>
      <c r="H43" s="30"/>
    </row>
    <row r="44" spans="3:8" s="34" customFormat="1" ht="12.75">
      <c r="C44" s="42" t="s">
        <v>103</v>
      </c>
      <c r="D44" s="43"/>
      <c r="E44" s="30"/>
      <c r="F44" s="30"/>
      <c r="G44" s="30"/>
      <c r="H44" s="30"/>
    </row>
    <row r="45" spans="3:8" s="34" customFormat="1" ht="12.75">
      <c r="C45" s="52"/>
      <c r="D45" s="54" t="s">
        <v>49</v>
      </c>
      <c r="E45" s="55">
        <v>2753.265210773927</v>
      </c>
      <c r="F45" s="55">
        <v>0</v>
      </c>
      <c r="G45" s="55">
        <v>143169.7909602442</v>
      </c>
      <c r="H45" s="55">
        <v>0</v>
      </c>
    </row>
    <row r="46" spans="3:8" s="34" customFormat="1" ht="12.75">
      <c r="C46" s="52"/>
      <c r="D46" s="54" t="s">
        <v>48</v>
      </c>
      <c r="E46" s="55">
        <v>1485.060806169036</v>
      </c>
      <c r="F46" s="55">
        <v>109.33093653500067</v>
      </c>
      <c r="G46" s="55">
        <v>77223.16192078986</v>
      </c>
      <c r="H46" s="55">
        <v>5685.208699820035</v>
      </c>
    </row>
    <row r="47" spans="4:8" ht="12.75">
      <c r="D47" s="32" t="s">
        <v>38</v>
      </c>
      <c r="E47" s="30">
        <v>9757.582095989836</v>
      </c>
      <c r="F47" s="30">
        <v>0</v>
      </c>
      <c r="G47" s="30">
        <v>507394.26899147144</v>
      </c>
      <c r="H47" s="30">
        <v>0</v>
      </c>
    </row>
    <row r="48" spans="4:8" ht="12.75">
      <c r="D48" s="32" t="s">
        <v>41</v>
      </c>
      <c r="E48" s="30">
        <v>5018.2101268945435</v>
      </c>
      <c r="F48" s="30">
        <v>673.4215604134752</v>
      </c>
      <c r="G48" s="30">
        <v>260946.92659851626</v>
      </c>
      <c r="H48" s="30">
        <v>35017.92114150071</v>
      </c>
    </row>
    <row r="49" spans="4:8" ht="12.75">
      <c r="D49" s="32" t="s">
        <v>35</v>
      </c>
      <c r="E49" s="30">
        <v>4012.8560860748635</v>
      </c>
      <c r="F49" s="30">
        <v>2366.306937532208</v>
      </c>
      <c r="G49" s="30">
        <v>208668.5164758929</v>
      </c>
      <c r="H49" s="30">
        <v>123047.96075167481</v>
      </c>
    </row>
    <row r="50" spans="4:8" ht="12.75">
      <c r="D50" s="32" t="s">
        <v>36</v>
      </c>
      <c r="E50" s="30">
        <v>2210.4518365860094</v>
      </c>
      <c r="F50" s="30">
        <v>1241.8526262689795</v>
      </c>
      <c r="G50" s="30">
        <v>114943.49550247249</v>
      </c>
      <c r="H50" s="30">
        <v>64576.33656598694</v>
      </c>
    </row>
    <row r="51" spans="4:8" ht="12.75">
      <c r="D51" s="32" t="s">
        <v>37</v>
      </c>
      <c r="E51" s="30">
        <v>2243.0515960651096</v>
      </c>
      <c r="F51" s="30">
        <v>1959.6402418128716</v>
      </c>
      <c r="G51" s="30">
        <v>116638.6829953857</v>
      </c>
      <c r="H51" s="30">
        <v>101901.29257426932</v>
      </c>
    </row>
    <row r="52" spans="4:8" ht="12.75">
      <c r="D52" s="32" t="s">
        <v>44</v>
      </c>
      <c r="E52" s="30">
        <v>1666.1959728421587</v>
      </c>
      <c r="F52" s="30">
        <v>1072.840395716251</v>
      </c>
      <c r="G52" s="30">
        <v>86642.19058779225</v>
      </c>
      <c r="H52" s="30">
        <v>55787.70057724505</v>
      </c>
    </row>
    <row r="53" spans="4:8" ht="12.75">
      <c r="D53" s="32" t="s">
        <v>43</v>
      </c>
      <c r="E53" s="30">
        <v>2346.650288262524</v>
      </c>
      <c r="F53" s="30">
        <v>1499.2994777441922</v>
      </c>
      <c r="G53" s="30">
        <v>122025.81498965125</v>
      </c>
      <c r="H53" s="30">
        <v>77963.57284269799</v>
      </c>
    </row>
    <row r="54" spans="4:8" ht="12.75">
      <c r="D54" s="32" t="s">
        <v>42</v>
      </c>
      <c r="E54" s="30">
        <v>1450.2655414560215</v>
      </c>
      <c r="F54" s="30">
        <v>1562.3397995548878</v>
      </c>
      <c r="G54" s="30">
        <v>75413.80815571312</v>
      </c>
      <c r="H54" s="30">
        <v>81241.66957685417</v>
      </c>
    </row>
    <row r="55" spans="4:8" ht="12.75">
      <c r="D55" s="32" t="s">
        <v>46</v>
      </c>
      <c r="E55" s="30">
        <v>2194.7769068209036</v>
      </c>
      <c r="F55" s="30">
        <v>4050.2198138484487</v>
      </c>
      <c r="G55" s="30">
        <v>114128.39915468698</v>
      </c>
      <c r="H55" s="30">
        <v>210611.4303201193</v>
      </c>
    </row>
    <row r="56" spans="4:8" ht="12.75">
      <c r="D56" s="32" t="s">
        <v>45</v>
      </c>
      <c r="E56" s="30">
        <v>3613.055596293105</v>
      </c>
      <c r="F56" s="30">
        <v>3717.111949015104</v>
      </c>
      <c r="G56" s="30">
        <v>187878.89100724144</v>
      </c>
      <c r="H56" s="30">
        <v>193289.82134878542</v>
      </c>
    </row>
    <row r="57" spans="4:8" ht="12.75">
      <c r="D57" s="32" t="s">
        <v>10</v>
      </c>
      <c r="E57" s="30">
        <v>4305.719362091553</v>
      </c>
      <c r="F57" s="30">
        <v>9837.731012039745</v>
      </c>
      <c r="G57" s="30">
        <v>223897.40682876078</v>
      </c>
      <c r="H57" s="30">
        <v>511562.0126260668</v>
      </c>
    </row>
    <row r="58" spans="4:8" ht="12.75">
      <c r="D58" s="32" t="s">
        <v>39</v>
      </c>
      <c r="E58" s="30">
        <v>1355.869969898019</v>
      </c>
      <c r="F58" s="30">
        <v>5648.613399794051</v>
      </c>
      <c r="G58" s="30">
        <v>70505.23843469698</v>
      </c>
      <c r="H58" s="30">
        <v>293727.89678929065</v>
      </c>
    </row>
    <row r="59" spans="4:8" ht="12.75">
      <c r="D59" s="32" t="s">
        <v>34</v>
      </c>
      <c r="E59" s="30">
        <v>398.76053142311605</v>
      </c>
      <c r="F59" s="30">
        <v>1902.4104472655565</v>
      </c>
      <c r="G59" s="30">
        <v>20735.547634002036</v>
      </c>
      <c r="H59" s="30">
        <v>98925.34325780894</v>
      </c>
    </row>
    <row r="60" spans="4:8" ht="12.75">
      <c r="D60" s="32" t="s">
        <v>40</v>
      </c>
      <c r="E60" s="30">
        <v>0</v>
      </c>
      <c r="F60" s="30">
        <v>9239.488835065333</v>
      </c>
      <c r="G60" s="30">
        <v>0</v>
      </c>
      <c r="H60" s="30">
        <v>480453.4194233973</v>
      </c>
    </row>
    <row r="61" spans="7:8" ht="12.75">
      <c r="G61" s="44"/>
      <c r="H61" s="44"/>
    </row>
    <row r="62" spans="3:8" s="34" customFormat="1" ht="12.75">
      <c r="C62" s="42" t="s">
        <v>104</v>
      </c>
      <c r="D62" s="43"/>
      <c r="E62" s="30"/>
      <c r="F62" s="30"/>
      <c r="G62" s="30"/>
      <c r="H62" s="30"/>
    </row>
    <row r="63" spans="4:8" ht="12.75">
      <c r="D63" s="32" t="s">
        <v>40</v>
      </c>
      <c r="E63" s="30">
        <v>8797.652023511824</v>
      </c>
      <c r="F63" s="30">
        <v>0</v>
      </c>
      <c r="G63" s="30">
        <v>457477.9052226149</v>
      </c>
      <c r="H63" s="30">
        <v>0</v>
      </c>
    </row>
    <row r="64" spans="4:8" ht="12.75">
      <c r="D64" s="32" t="s">
        <v>34</v>
      </c>
      <c r="E64" s="30">
        <v>1904.1924968483468</v>
      </c>
      <c r="F64" s="30">
        <v>299.826744746891</v>
      </c>
      <c r="G64" s="30">
        <v>99018.00983611403</v>
      </c>
      <c r="H64" s="30">
        <v>15590.990726838332</v>
      </c>
    </row>
    <row r="65" spans="4:8" ht="12.75">
      <c r="D65" s="32" t="s">
        <v>39</v>
      </c>
      <c r="E65" s="30">
        <v>6144.909232922959</v>
      </c>
      <c r="F65" s="30">
        <v>888.8134130470571</v>
      </c>
      <c r="G65" s="30">
        <v>319535.2801119939</v>
      </c>
      <c r="H65" s="30">
        <v>46218.29747844697</v>
      </c>
    </row>
    <row r="66" spans="4:8" ht="12.75">
      <c r="D66" s="32" t="s">
        <v>10</v>
      </c>
      <c r="E66" s="30">
        <v>8900.514186382985</v>
      </c>
      <c r="F66" s="30">
        <v>3942.3064515087694</v>
      </c>
      <c r="G66" s="30">
        <v>462826.73769191524</v>
      </c>
      <c r="H66" s="30">
        <v>204999.93547845603</v>
      </c>
    </row>
    <row r="67" spans="4:8" ht="12.75">
      <c r="D67" s="32" t="s">
        <v>45</v>
      </c>
      <c r="E67" s="30">
        <v>3798.4184940571813</v>
      </c>
      <c r="F67" s="30">
        <v>4492.172539570995</v>
      </c>
      <c r="G67" s="30">
        <v>197517.76169097342</v>
      </c>
      <c r="H67" s="30">
        <v>233592.97205769172</v>
      </c>
    </row>
    <row r="68" spans="4:8" ht="12.75">
      <c r="D68" s="32" t="s">
        <v>46</v>
      </c>
      <c r="E68" s="30">
        <v>4784.8955981226045</v>
      </c>
      <c r="F68" s="30">
        <v>2713.9075036296845</v>
      </c>
      <c r="G68" s="30">
        <v>248814.57110237546</v>
      </c>
      <c r="H68" s="30">
        <v>141123.19018874358</v>
      </c>
    </row>
    <row r="69" spans="4:8" ht="12.75">
      <c r="D69" s="32" t="s">
        <v>42</v>
      </c>
      <c r="E69" s="30">
        <v>1841.8911910677766</v>
      </c>
      <c r="F69" s="30">
        <v>1375.2073215998564</v>
      </c>
      <c r="G69" s="30">
        <v>95778.34193552438</v>
      </c>
      <c r="H69" s="30">
        <v>71510.78072319254</v>
      </c>
    </row>
    <row r="70" spans="4:8" ht="12.75">
      <c r="D70" s="32" t="s">
        <v>43</v>
      </c>
      <c r="E70" s="30">
        <v>1772.105421558622</v>
      </c>
      <c r="F70" s="30">
        <v>2159.0449465152833</v>
      </c>
      <c r="G70" s="30">
        <v>92149.48192104835</v>
      </c>
      <c r="H70" s="30">
        <v>112270.33721879474</v>
      </c>
    </row>
    <row r="71" spans="4:8" ht="12.75">
      <c r="D71" s="32" t="s">
        <v>44</v>
      </c>
      <c r="E71" s="30">
        <v>1135.243375732993</v>
      </c>
      <c r="F71" s="30">
        <v>1596.2386769205689</v>
      </c>
      <c r="G71" s="30">
        <v>59032.655538115636</v>
      </c>
      <c r="H71" s="30">
        <v>83004.41119986959</v>
      </c>
    </row>
    <row r="72" spans="4:8" ht="12.75">
      <c r="D72" s="32" t="s">
        <v>37</v>
      </c>
      <c r="E72" s="30">
        <v>2044.1363612328987</v>
      </c>
      <c r="F72" s="30">
        <v>1965.1864675248207</v>
      </c>
      <c r="G72" s="30">
        <v>106295.09078411074</v>
      </c>
      <c r="H72" s="30">
        <v>102189.69631129068</v>
      </c>
    </row>
    <row r="73" spans="4:8" ht="12.75">
      <c r="D73" s="32" t="s">
        <v>36</v>
      </c>
      <c r="E73" s="30">
        <v>1363.5105601161085</v>
      </c>
      <c r="F73" s="30">
        <v>2462.770468355168</v>
      </c>
      <c r="G73" s="30">
        <v>70902.54912603764</v>
      </c>
      <c r="H73" s="30">
        <v>128064.06435446873</v>
      </c>
    </row>
    <row r="74" spans="4:8" ht="12.75">
      <c r="D74" s="32" t="s">
        <v>35</v>
      </c>
      <c r="E74" s="30">
        <v>2475.8902756076736</v>
      </c>
      <c r="F74" s="30">
        <v>4010.2521346214016</v>
      </c>
      <c r="G74" s="30">
        <v>128746.29433159903</v>
      </c>
      <c r="H74" s="30">
        <v>208533.1110003129</v>
      </c>
    </row>
    <row r="75" spans="4:8" ht="12.75">
      <c r="D75" s="32" t="s">
        <v>41</v>
      </c>
      <c r="E75" s="30">
        <v>1083.7267410283953</v>
      </c>
      <c r="F75" s="30">
        <v>6073.878641765582</v>
      </c>
      <c r="G75" s="30">
        <v>56353.79053347655</v>
      </c>
      <c r="H75" s="30">
        <v>315841.68937181024</v>
      </c>
    </row>
    <row r="76" spans="4:8" ht="12.75">
      <c r="D76" s="32" t="s">
        <v>38</v>
      </c>
      <c r="E76" s="30">
        <v>0</v>
      </c>
      <c r="F76" s="30">
        <v>10105.667940478808</v>
      </c>
      <c r="G76" s="30">
        <v>0</v>
      </c>
      <c r="H76" s="30">
        <v>525494.732904898</v>
      </c>
    </row>
    <row r="77" spans="4:8" ht="12.75">
      <c r="D77" s="54" t="s">
        <v>48</v>
      </c>
      <c r="E77" s="55">
        <v>219.36714952801333</v>
      </c>
      <c r="F77" s="55">
        <v>1449.6691118362742</v>
      </c>
      <c r="G77" s="55">
        <v>11407.091775456693</v>
      </c>
      <c r="H77" s="55">
        <v>75382.79381548625</v>
      </c>
    </row>
    <row r="78" spans="4:8" ht="12.75">
      <c r="D78" s="54" t="s">
        <v>49</v>
      </c>
      <c r="E78" s="55">
        <v>0</v>
      </c>
      <c r="F78" s="55">
        <v>2712.9741382737707</v>
      </c>
      <c r="G78" s="55">
        <v>0</v>
      </c>
      <c r="H78" s="55">
        <v>141074.65519023608</v>
      </c>
    </row>
    <row r="79" spans="7:8" ht="12.75">
      <c r="G79" s="44"/>
      <c r="H79" s="44"/>
    </row>
    <row r="81" spans="2:4" ht="12.75">
      <c r="B81" s="40" t="s">
        <v>106</v>
      </c>
      <c r="C81" s="41"/>
      <c r="D81" s="41"/>
    </row>
    <row r="82" spans="3:8" s="34" customFormat="1" ht="12.75">
      <c r="C82" s="42" t="s">
        <v>103</v>
      </c>
      <c r="D82" s="43"/>
      <c r="E82" s="30"/>
      <c r="F82" s="30"/>
      <c r="G82" s="30"/>
      <c r="H82" s="30"/>
    </row>
    <row r="83" spans="3:8" s="34" customFormat="1" ht="12.75">
      <c r="C83" s="52"/>
      <c r="D83" s="54" t="s">
        <v>49</v>
      </c>
      <c r="E83" s="55">
        <v>2232.5387970757743</v>
      </c>
      <c r="F83" s="55">
        <v>0</v>
      </c>
      <c r="G83" s="55">
        <v>131719.7890274707</v>
      </c>
      <c r="H83" s="55">
        <v>0</v>
      </c>
    </row>
    <row r="84" spans="3:8" s="34" customFormat="1" ht="12.75">
      <c r="C84" s="52"/>
      <c r="D84" s="54" t="s">
        <v>48</v>
      </c>
      <c r="E84" s="55">
        <v>1069.6718427570565</v>
      </c>
      <c r="F84" s="55">
        <v>95.80986500030676</v>
      </c>
      <c r="G84" s="55">
        <v>63110.638722666336</v>
      </c>
      <c r="H84" s="55">
        <v>5652.782035018099</v>
      </c>
    </row>
    <row r="85" spans="4:8" ht="12.75">
      <c r="D85" s="32" t="s">
        <v>38</v>
      </c>
      <c r="E85" s="30">
        <v>7671.735356936934</v>
      </c>
      <c r="F85" s="30">
        <v>0</v>
      </c>
      <c r="G85" s="30">
        <v>452632.38605927915</v>
      </c>
      <c r="H85" s="30">
        <v>0</v>
      </c>
    </row>
    <row r="86" spans="4:8" ht="12.75">
      <c r="D86" s="32" t="s">
        <v>41</v>
      </c>
      <c r="E86" s="30">
        <v>4293.760931111053</v>
      </c>
      <c r="F86" s="30">
        <v>575.8651214850328</v>
      </c>
      <c r="G86" s="30">
        <v>253331.89493555212</v>
      </c>
      <c r="H86" s="30">
        <v>33976.042167616935</v>
      </c>
    </row>
    <row r="87" spans="4:8" ht="12.75">
      <c r="D87" s="32" t="s">
        <v>35</v>
      </c>
      <c r="E87" s="30">
        <v>3353.3097444290615</v>
      </c>
      <c r="F87" s="30">
        <v>1719.5923446227223</v>
      </c>
      <c r="G87" s="30">
        <v>197845.27492131462</v>
      </c>
      <c r="H87" s="30">
        <v>101455.94833274062</v>
      </c>
    </row>
    <row r="88" spans="4:8" ht="12.75">
      <c r="D88" s="32" t="s">
        <v>36</v>
      </c>
      <c r="E88" s="30">
        <v>2156.0432724749885</v>
      </c>
      <c r="F88" s="30">
        <v>1111.2163371667566</v>
      </c>
      <c r="G88" s="30">
        <v>127206.55307602433</v>
      </c>
      <c r="H88" s="30">
        <v>65561.76389283864</v>
      </c>
    </row>
    <row r="89" spans="4:8" ht="12.75">
      <c r="D89" s="32" t="s">
        <v>37</v>
      </c>
      <c r="E89" s="30">
        <v>1561.9897939663877</v>
      </c>
      <c r="F89" s="30">
        <v>1431.38954047643</v>
      </c>
      <c r="G89" s="30">
        <v>92157.39784401687</v>
      </c>
      <c r="H89" s="30">
        <v>84451.98288810937</v>
      </c>
    </row>
    <row r="90" spans="4:8" ht="12.75">
      <c r="D90" s="32" t="s">
        <v>44</v>
      </c>
      <c r="E90" s="30">
        <v>1196.2372168689144</v>
      </c>
      <c r="F90" s="30">
        <v>890.555064739871</v>
      </c>
      <c r="G90" s="30">
        <v>70577.99579526595</v>
      </c>
      <c r="H90" s="30">
        <v>52542.74881965239</v>
      </c>
    </row>
    <row r="91" spans="4:8" ht="12.75">
      <c r="D91" s="32" t="s">
        <v>43</v>
      </c>
      <c r="E91" s="30">
        <v>1760.279896326672</v>
      </c>
      <c r="F91" s="30">
        <v>1274.3156996888094</v>
      </c>
      <c r="G91" s="30">
        <v>103856.51388327366</v>
      </c>
      <c r="H91" s="30">
        <v>75184.62628163975</v>
      </c>
    </row>
    <row r="92" spans="4:8" ht="12.75">
      <c r="D92" s="32" t="s">
        <v>42</v>
      </c>
      <c r="E92" s="30">
        <v>1418.2970315891694</v>
      </c>
      <c r="F92" s="30">
        <v>1282.9027513204085</v>
      </c>
      <c r="G92" s="30">
        <v>83679.52486376099</v>
      </c>
      <c r="H92" s="30">
        <v>75691.2623279041</v>
      </c>
    </row>
    <row r="93" spans="4:8" ht="12.75">
      <c r="D93" s="32" t="s">
        <v>46</v>
      </c>
      <c r="E93" s="30">
        <v>2000.4611736349511</v>
      </c>
      <c r="F93" s="30">
        <v>3204.8418861456007</v>
      </c>
      <c r="G93" s="30">
        <v>118027.20924446211</v>
      </c>
      <c r="H93" s="30">
        <v>189085.67128259043</v>
      </c>
    </row>
    <row r="94" spans="4:8" ht="12.75">
      <c r="D94" s="32" t="s">
        <v>45</v>
      </c>
      <c r="E94" s="30">
        <v>3530.521987390417</v>
      </c>
      <c r="F94" s="30">
        <v>3017.544623974396</v>
      </c>
      <c r="G94" s="30">
        <v>208300.7972560346</v>
      </c>
      <c r="H94" s="30">
        <v>178035.13281448936</v>
      </c>
    </row>
    <row r="95" spans="4:8" ht="12.75">
      <c r="D95" s="32" t="s">
        <v>10</v>
      </c>
      <c r="E95" s="30">
        <v>3279.2541336412105</v>
      </c>
      <c r="F95" s="30">
        <v>7495.9906127636195</v>
      </c>
      <c r="G95" s="30">
        <v>193475.9938848314</v>
      </c>
      <c r="H95" s="30">
        <v>442263.44615305355</v>
      </c>
    </row>
    <row r="96" spans="4:8" ht="12.75">
      <c r="D96" s="32" t="s">
        <v>39</v>
      </c>
      <c r="E96" s="30">
        <v>911.3660627039967</v>
      </c>
      <c r="F96" s="30">
        <v>4566.1033777897255</v>
      </c>
      <c r="G96" s="30">
        <v>53770.59769953581</v>
      </c>
      <c r="H96" s="30">
        <v>269400.0992895938</v>
      </c>
    </row>
    <row r="97" spans="4:8" ht="12.75">
      <c r="D97" s="32" t="s">
        <v>34</v>
      </c>
      <c r="E97" s="30">
        <v>327.5723009004769</v>
      </c>
      <c r="F97" s="30">
        <v>1760.1102040403098</v>
      </c>
      <c r="G97" s="30">
        <v>19326.765753128137</v>
      </c>
      <c r="H97" s="30">
        <v>103846.50203837827</v>
      </c>
    </row>
    <row r="98" spans="4:8" ht="12.75">
      <c r="D98" s="32" t="s">
        <v>40</v>
      </c>
      <c r="E98" s="30">
        <v>0</v>
      </c>
      <c r="F98" s="30">
        <v>8210.788873774265</v>
      </c>
      <c r="G98" s="30">
        <v>0</v>
      </c>
      <c r="H98" s="30">
        <v>484436.5435526816</v>
      </c>
    </row>
    <row r="99" spans="7:8" ht="12.75">
      <c r="G99" s="44"/>
      <c r="H99" s="44"/>
    </row>
    <row r="100" spans="3:6" s="34" customFormat="1" ht="12.75">
      <c r="C100" s="42" t="s">
        <v>104</v>
      </c>
      <c r="D100" s="43"/>
      <c r="E100" s="30"/>
      <c r="F100" s="30"/>
    </row>
    <row r="101" spans="4:8" ht="12.75">
      <c r="D101" s="32" t="s">
        <v>40</v>
      </c>
      <c r="E101" s="30">
        <v>8008.2977778999775</v>
      </c>
      <c r="F101" s="30">
        <v>0</v>
      </c>
      <c r="G101" s="30">
        <v>472489.56889609876</v>
      </c>
      <c r="H101" s="30">
        <v>0</v>
      </c>
    </row>
    <row r="102" spans="4:8" ht="12.75">
      <c r="D102" s="32" t="s">
        <v>34</v>
      </c>
      <c r="E102" s="30">
        <v>1606.826354410438</v>
      </c>
      <c r="F102" s="30">
        <v>292.23353750956426</v>
      </c>
      <c r="G102" s="30">
        <v>94802.75491021585</v>
      </c>
      <c r="H102" s="30">
        <v>17241.77871306429</v>
      </c>
    </row>
    <row r="103" spans="4:8" ht="12.75">
      <c r="D103" s="32" t="s">
        <v>39</v>
      </c>
      <c r="E103" s="30">
        <v>5113.470138052781</v>
      </c>
      <c r="F103" s="30">
        <v>849.3729115235014</v>
      </c>
      <c r="G103" s="30">
        <v>301694.7381451141</v>
      </c>
      <c r="H103" s="30">
        <v>50113.00177988659</v>
      </c>
    </row>
    <row r="104" spans="4:8" ht="12.75">
      <c r="D104" s="32" t="s">
        <v>10</v>
      </c>
      <c r="E104" s="30">
        <v>7739.140620540455</v>
      </c>
      <c r="F104" s="30">
        <v>3262.8539095717733</v>
      </c>
      <c r="G104" s="30">
        <v>456609.2966118868</v>
      </c>
      <c r="H104" s="30">
        <v>192508.38066473464</v>
      </c>
    </row>
    <row r="105" spans="4:8" ht="12.75">
      <c r="D105" s="32" t="s">
        <v>45</v>
      </c>
      <c r="E105" s="30">
        <v>3679.917634818441</v>
      </c>
      <c r="F105" s="30">
        <v>3634.507113750974</v>
      </c>
      <c r="G105" s="30">
        <v>217115.14045428805</v>
      </c>
      <c r="H105" s="30">
        <v>214435.91971130745</v>
      </c>
    </row>
    <row r="106" spans="4:8" ht="12.75">
      <c r="D106" s="32" t="s">
        <v>46</v>
      </c>
      <c r="E106" s="30">
        <v>3922.3836209017018</v>
      </c>
      <c r="F106" s="30">
        <v>2674.778828734896</v>
      </c>
      <c r="G106" s="30">
        <v>231420.6336332004</v>
      </c>
      <c r="H106" s="30">
        <v>157811.95089535884</v>
      </c>
    </row>
    <row r="107" spans="4:8" ht="12.75">
      <c r="D107" s="32" t="s">
        <v>42</v>
      </c>
      <c r="E107" s="30">
        <v>1483.504653320876</v>
      </c>
      <c r="F107" s="30">
        <v>1369.933699521771</v>
      </c>
      <c r="G107" s="30">
        <v>87526.7745459317</v>
      </c>
      <c r="H107" s="30">
        <v>80826.08827178448</v>
      </c>
    </row>
    <row r="108" spans="4:8" ht="12.75">
      <c r="D108" s="32" t="s">
        <v>43</v>
      </c>
      <c r="E108" s="30">
        <v>1497.9465217660793</v>
      </c>
      <c r="F108" s="30">
        <v>1817.0347059202052</v>
      </c>
      <c r="G108" s="30">
        <v>88378.84478419868</v>
      </c>
      <c r="H108" s="30">
        <v>107205.0476492921</v>
      </c>
    </row>
    <row r="109" spans="4:8" ht="12.75">
      <c r="D109" s="32" t="s">
        <v>44</v>
      </c>
      <c r="E109" s="30">
        <v>961.60205883418</v>
      </c>
      <c r="F109" s="30">
        <v>1284.4229361974717</v>
      </c>
      <c r="G109" s="30">
        <v>56734.52147121662</v>
      </c>
      <c r="H109" s="30">
        <v>75780.95323565083</v>
      </c>
    </row>
    <row r="110" spans="4:8" ht="12.75">
      <c r="D110" s="32" t="s">
        <v>37</v>
      </c>
      <c r="E110" s="30">
        <v>1559.3024272719294</v>
      </c>
      <c r="F110" s="30">
        <v>1738.5041403337113</v>
      </c>
      <c r="G110" s="30">
        <v>91998.84320904384</v>
      </c>
      <c r="H110" s="30">
        <v>102571.74427968897</v>
      </c>
    </row>
    <row r="111" spans="4:8" ht="12.75">
      <c r="D111" s="32" t="s">
        <v>36</v>
      </c>
      <c r="E111" s="30">
        <v>1205.038157941446</v>
      </c>
      <c r="F111" s="30">
        <v>2145.545711277088</v>
      </c>
      <c r="G111" s="30">
        <v>71097.25131854531</v>
      </c>
      <c r="H111" s="30">
        <v>126587.19696534818</v>
      </c>
    </row>
    <row r="112" spans="4:8" ht="12.75">
      <c r="D112" s="32" t="s">
        <v>35</v>
      </c>
      <c r="E112" s="30">
        <v>1933.185479899105</v>
      </c>
      <c r="F112" s="30">
        <v>3429.6407332886024</v>
      </c>
      <c r="G112" s="30">
        <v>114057.9433140472</v>
      </c>
      <c r="H112" s="30">
        <v>202348.80326402755</v>
      </c>
    </row>
    <row r="113" spans="4:8" ht="12.75">
      <c r="D113" s="32" t="s">
        <v>41</v>
      </c>
      <c r="E113" s="30">
        <v>802.2415598844752</v>
      </c>
      <c r="F113" s="30">
        <v>5078.47545253232</v>
      </c>
      <c r="G113" s="30">
        <v>47332.25203318404</v>
      </c>
      <c r="H113" s="30">
        <v>299630.0516994069</v>
      </c>
    </row>
    <row r="114" spans="4:8" ht="12.75">
      <c r="D114" s="32" t="s">
        <v>38</v>
      </c>
      <c r="E114" s="30">
        <v>0</v>
      </c>
      <c r="F114" s="30">
        <v>8567.189180569767</v>
      </c>
      <c r="G114" s="30">
        <v>0</v>
      </c>
      <c r="H114" s="30">
        <v>505464.16165361623</v>
      </c>
    </row>
    <row r="115" spans="4:8" ht="12.75">
      <c r="D115" s="54" t="s">
        <v>48</v>
      </c>
      <c r="E115" s="55">
        <v>145.89189623276104</v>
      </c>
      <c r="F115" s="55">
        <v>1162.6782179288498</v>
      </c>
      <c r="G115" s="55">
        <v>8607.621877732901</v>
      </c>
      <c r="H115" s="55">
        <v>68598.01485780213</v>
      </c>
    </row>
    <row r="116" spans="4:8" ht="12.75">
      <c r="D116" s="54" t="s">
        <v>49</v>
      </c>
      <c r="E116" s="55">
        <v>0</v>
      </c>
      <c r="F116" s="55">
        <v>2168.986970321882</v>
      </c>
      <c r="G116" s="55">
        <v>0</v>
      </c>
      <c r="H116" s="55">
        <v>127970.23124899104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3" width="6.421875" style="32" customWidth="1"/>
    <col min="4" max="4" width="33.421875" style="32" customWidth="1"/>
    <col min="5" max="6" width="10.421875" style="30" customWidth="1"/>
    <col min="7" max="8" width="10.57421875" style="30" customWidth="1"/>
    <col min="9" max="9" width="34.7109375" style="32" customWidth="1"/>
    <col min="10" max="16384" width="10.28125" style="32" customWidth="1"/>
  </cols>
  <sheetData>
    <row r="1" spans="1:7" ht="12.75">
      <c r="A1" s="28" t="s">
        <v>107</v>
      </c>
      <c r="B1" s="29"/>
      <c r="C1" s="29"/>
      <c r="D1" s="29"/>
      <c r="E1" s="33"/>
      <c r="G1" s="33"/>
    </row>
    <row r="2" spans="1:9" s="34" customFormat="1" ht="12.75">
      <c r="A2" s="28" t="s">
        <v>122</v>
      </c>
      <c r="B2" s="29"/>
      <c r="C2" s="29"/>
      <c r="D2" s="29"/>
      <c r="I2" s="48" t="s">
        <v>113</v>
      </c>
    </row>
    <row r="3" spans="4:9" s="34" customFormat="1" ht="12.75">
      <c r="D3" s="34" t="s">
        <v>4</v>
      </c>
      <c r="E3" s="59" t="s">
        <v>100</v>
      </c>
      <c r="F3" s="61"/>
      <c r="G3" s="59" t="s">
        <v>123</v>
      </c>
      <c r="H3" s="61"/>
      <c r="I3" s="48" t="s">
        <v>114</v>
      </c>
    </row>
    <row r="4" spans="1:9" s="34" customFormat="1" ht="12.75">
      <c r="A4" s="49" t="s">
        <v>115</v>
      </c>
      <c r="B4" s="50"/>
      <c r="C4" s="50"/>
      <c r="D4" s="50"/>
      <c r="E4" s="38" t="s">
        <v>5</v>
      </c>
      <c r="F4" s="39" t="s">
        <v>6</v>
      </c>
      <c r="G4" s="38" t="s">
        <v>5</v>
      </c>
      <c r="H4" s="39" t="s">
        <v>6</v>
      </c>
      <c r="I4" s="48" t="s">
        <v>116</v>
      </c>
    </row>
    <row r="5" spans="2:8" s="34" customFormat="1" ht="12.75">
      <c r="B5" s="40" t="s">
        <v>102</v>
      </c>
      <c r="C5" s="41"/>
      <c r="E5" s="30"/>
      <c r="F5" s="30"/>
      <c r="G5" s="30"/>
      <c r="H5" s="30"/>
    </row>
    <row r="6" spans="3:8" s="34" customFormat="1" ht="12.75">
      <c r="C6" s="42" t="s">
        <v>103</v>
      </c>
      <c r="D6" s="43"/>
      <c r="E6" s="30"/>
      <c r="F6" s="30"/>
      <c r="G6" s="30"/>
      <c r="H6" s="30"/>
    </row>
    <row r="7" spans="4:8" ht="12.75">
      <c r="D7" s="32" t="s">
        <v>38</v>
      </c>
      <c r="E7" s="30">
        <v>13834.599027509053</v>
      </c>
      <c r="F7" s="30">
        <v>0</v>
      </c>
      <c r="G7" s="30">
        <v>3527822.752014809</v>
      </c>
      <c r="H7" s="30">
        <v>0</v>
      </c>
    </row>
    <row r="8" spans="4:8" ht="12.75">
      <c r="D8" s="32" t="s">
        <v>41</v>
      </c>
      <c r="E8" s="30">
        <v>6382.803953455415</v>
      </c>
      <c r="F8" s="30">
        <v>681.033844770071</v>
      </c>
      <c r="G8" s="30">
        <v>1627615.0081311306</v>
      </c>
      <c r="H8" s="30">
        <v>173663.6304163681</v>
      </c>
    </row>
    <row r="9" spans="4:8" ht="12.75">
      <c r="D9" s="32" t="s">
        <v>35</v>
      </c>
      <c r="E9" s="30">
        <v>4733.534235354918</v>
      </c>
      <c r="F9" s="30">
        <v>2646.305741868987</v>
      </c>
      <c r="G9" s="30">
        <v>1207051.230015504</v>
      </c>
      <c r="H9" s="30">
        <v>674807.9641765916</v>
      </c>
    </row>
    <row r="10" spans="4:8" ht="12.75">
      <c r="D10" s="32" t="s">
        <v>36</v>
      </c>
      <c r="E10" s="30">
        <v>3042.354753813817</v>
      </c>
      <c r="F10" s="30">
        <v>1478.8529838644404</v>
      </c>
      <c r="G10" s="30">
        <v>775800.4622225233</v>
      </c>
      <c r="H10" s="30">
        <v>377107.5108854323</v>
      </c>
    </row>
    <row r="11" spans="4:8" ht="12.75">
      <c r="D11" s="32" t="s">
        <v>37</v>
      </c>
      <c r="E11" s="30">
        <v>2408.0869194539787</v>
      </c>
      <c r="F11" s="30">
        <v>2342.5247264496</v>
      </c>
      <c r="G11" s="30">
        <v>614062.1644607646</v>
      </c>
      <c r="H11" s="30">
        <v>597343.805244648</v>
      </c>
    </row>
    <row r="12" spans="4:8" ht="12.75">
      <c r="D12" s="32" t="s">
        <v>44</v>
      </c>
      <c r="E12" s="30">
        <v>2505.7808491408628</v>
      </c>
      <c r="F12" s="30">
        <v>1422.332857946162</v>
      </c>
      <c r="G12" s="30">
        <v>638974.11653092</v>
      </c>
      <c r="H12" s="30">
        <v>362694.8787762713</v>
      </c>
    </row>
    <row r="13" spans="4:8" ht="12.75">
      <c r="D13" s="32" t="s">
        <v>43</v>
      </c>
      <c r="E13" s="30">
        <v>2894.6813283974593</v>
      </c>
      <c r="F13" s="30">
        <v>1920.528275506889</v>
      </c>
      <c r="G13" s="30">
        <v>738143.7387413521</v>
      </c>
      <c r="H13" s="30">
        <v>489734.71025425673</v>
      </c>
    </row>
    <row r="14" spans="4:8" ht="12.75">
      <c r="D14" s="32" t="s">
        <v>42</v>
      </c>
      <c r="E14" s="30">
        <v>2036.759704979601</v>
      </c>
      <c r="F14" s="30">
        <v>1939.876595334232</v>
      </c>
      <c r="G14" s="30">
        <v>519373.7247697983</v>
      </c>
      <c r="H14" s="30">
        <v>494668.5318102292</v>
      </c>
    </row>
    <row r="15" spans="4:8" ht="12.75">
      <c r="D15" s="32" t="s">
        <v>46</v>
      </c>
      <c r="E15" s="30">
        <v>1838.8774799705486</v>
      </c>
      <c r="F15" s="30">
        <v>3776.670505396425</v>
      </c>
      <c r="G15" s="30">
        <v>468913.7573924899</v>
      </c>
      <c r="H15" s="30">
        <v>963050.9788760884</v>
      </c>
    </row>
    <row r="16" spans="4:8" ht="12.75">
      <c r="D16" s="32" t="s">
        <v>45</v>
      </c>
      <c r="E16" s="30">
        <v>2128.541011280683</v>
      </c>
      <c r="F16" s="30">
        <v>3519.085614924885</v>
      </c>
      <c r="G16" s="30">
        <v>542777.9578765741</v>
      </c>
      <c r="H16" s="30">
        <v>897366.8318058456</v>
      </c>
    </row>
    <row r="17" spans="4:8" ht="12.75">
      <c r="D17" s="32" t="s">
        <v>10</v>
      </c>
      <c r="E17" s="30">
        <v>4906.015731537627</v>
      </c>
      <c r="F17" s="30">
        <v>10549.33856819964</v>
      </c>
      <c r="G17" s="30">
        <v>1251034.0115420949</v>
      </c>
      <c r="H17" s="30">
        <v>2690081.3348909086</v>
      </c>
    </row>
    <row r="18" spans="4:8" ht="12.75">
      <c r="D18" s="32" t="s">
        <v>39</v>
      </c>
      <c r="E18" s="30">
        <v>1795.5725549886038</v>
      </c>
      <c r="F18" s="30">
        <v>5072.827899260497</v>
      </c>
      <c r="G18" s="30">
        <v>457871.00152209395</v>
      </c>
      <c r="H18" s="30">
        <v>1293571.1143114269</v>
      </c>
    </row>
    <row r="19" spans="4:8" ht="12.75">
      <c r="D19" s="32" t="s">
        <v>34</v>
      </c>
      <c r="E19" s="30">
        <v>809.7336977748234</v>
      </c>
      <c r="F19" s="30">
        <v>2553.3189991076224</v>
      </c>
      <c r="G19" s="30">
        <v>206482.09293257998</v>
      </c>
      <c r="H19" s="30">
        <v>651096.3447724438</v>
      </c>
    </row>
    <row r="20" spans="4:8" ht="12.75">
      <c r="D20" s="32" t="s">
        <v>40</v>
      </c>
      <c r="E20" s="30">
        <v>0</v>
      </c>
      <c r="F20" s="30">
        <v>11224.5280845402</v>
      </c>
      <c r="G20" s="30">
        <v>0</v>
      </c>
      <c r="H20" s="30">
        <v>2862254.661557751</v>
      </c>
    </row>
    <row r="21" spans="7:8" ht="12.75">
      <c r="G21" s="44"/>
      <c r="H21" s="44"/>
    </row>
    <row r="22" spans="3:8" s="34" customFormat="1" ht="12.75">
      <c r="C22" s="42" t="s">
        <v>104</v>
      </c>
      <c r="D22" s="43"/>
      <c r="E22" s="30"/>
      <c r="F22" s="30"/>
      <c r="G22" s="30"/>
      <c r="H22" s="30"/>
    </row>
    <row r="23" spans="4:8" ht="12.75">
      <c r="D23" s="32" t="s">
        <v>40</v>
      </c>
      <c r="E23" s="30">
        <v>10874.003908874172</v>
      </c>
      <c r="F23" s="30">
        <v>0</v>
      </c>
      <c r="G23" s="30">
        <v>2772870.996762914</v>
      </c>
      <c r="H23" s="30">
        <v>0</v>
      </c>
    </row>
    <row r="24" spans="4:8" ht="12.75">
      <c r="D24" s="32" t="s">
        <v>34</v>
      </c>
      <c r="E24" s="30">
        <v>2611.943143515879</v>
      </c>
      <c r="F24" s="30">
        <v>697.6187560698695</v>
      </c>
      <c r="G24" s="30">
        <v>666045.5015965492</v>
      </c>
      <c r="H24" s="30">
        <v>177892.78279781673</v>
      </c>
    </row>
    <row r="25" spans="4:8" ht="12.75">
      <c r="D25" s="32" t="s">
        <v>39</v>
      </c>
      <c r="E25" s="30">
        <v>5404.499482513252</v>
      </c>
      <c r="F25" s="30">
        <v>1420.7150953802168</v>
      </c>
      <c r="G25" s="30">
        <v>1378147.3680408793</v>
      </c>
      <c r="H25" s="30">
        <v>362282.3493219553</v>
      </c>
    </row>
    <row r="26" spans="4:8" ht="12.75">
      <c r="D26" s="32" t="s">
        <v>10</v>
      </c>
      <c r="E26" s="30">
        <v>9929.718315881093</v>
      </c>
      <c r="F26" s="30">
        <v>4800.292450450963</v>
      </c>
      <c r="G26" s="30">
        <v>2532078.1705496786</v>
      </c>
      <c r="H26" s="30">
        <v>1224074.5748649954</v>
      </c>
    </row>
    <row r="27" spans="4:8" ht="12.75">
      <c r="D27" s="32" t="s">
        <v>45</v>
      </c>
      <c r="E27" s="30">
        <v>3601.000568742248</v>
      </c>
      <c r="F27" s="30">
        <v>2511.705664467694</v>
      </c>
      <c r="G27" s="30">
        <v>918255.1450292732</v>
      </c>
      <c r="H27" s="30">
        <v>640484.944439262</v>
      </c>
    </row>
    <row r="28" spans="4:8" ht="12.75">
      <c r="D28" s="32" t="s">
        <v>46</v>
      </c>
      <c r="E28" s="30">
        <v>4824.92694057282</v>
      </c>
      <c r="F28" s="30">
        <v>2589.9682706272533</v>
      </c>
      <c r="G28" s="30">
        <v>1230356.369846069</v>
      </c>
      <c r="H28" s="30">
        <v>660441.9090099497</v>
      </c>
    </row>
    <row r="29" spans="4:8" ht="12.75">
      <c r="D29" s="32" t="s">
        <v>42</v>
      </c>
      <c r="E29" s="30">
        <v>2221.2907473467462</v>
      </c>
      <c r="F29" s="30">
        <v>2023.9527880072137</v>
      </c>
      <c r="G29" s="30">
        <v>566429.1405734203</v>
      </c>
      <c r="H29" s="30">
        <v>516107.9609418395</v>
      </c>
    </row>
    <row r="30" spans="4:8" ht="12.75">
      <c r="D30" s="32" t="s">
        <v>43</v>
      </c>
      <c r="E30" s="30">
        <v>2208.526237246117</v>
      </c>
      <c r="F30" s="30">
        <v>3010.817516646354</v>
      </c>
      <c r="G30" s="30">
        <v>563174.1904977598</v>
      </c>
      <c r="H30" s="30">
        <v>767758.4667448202</v>
      </c>
    </row>
    <row r="31" spans="4:8" ht="12.75">
      <c r="D31" s="32" t="s">
        <v>44</v>
      </c>
      <c r="E31" s="30">
        <v>1512.607387657205</v>
      </c>
      <c r="F31" s="30">
        <v>2596.1318319869197</v>
      </c>
      <c r="G31" s="30">
        <v>385714.88385258726</v>
      </c>
      <c r="H31" s="30">
        <v>662013.6171566645</v>
      </c>
    </row>
    <row r="32" spans="4:8" ht="12.75">
      <c r="D32" s="32" t="s">
        <v>37</v>
      </c>
      <c r="E32" s="30">
        <v>2186.2924567341784</v>
      </c>
      <c r="F32" s="30">
        <v>2443.2692697014154</v>
      </c>
      <c r="G32" s="30">
        <v>557504.5764672154</v>
      </c>
      <c r="H32" s="30">
        <v>623033.6637738609</v>
      </c>
    </row>
    <row r="33" spans="4:8" ht="12.75">
      <c r="D33" s="32" t="s">
        <v>36</v>
      </c>
      <c r="E33" s="30">
        <v>1505.9523272828433</v>
      </c>
      <c r="F33" s="30">
        <v>2965.1441013047734</v>
      </c>
      <c r="G33" s="30">
        <v>384017.843457125</v>
      </c>
      <c r="H33" s="30">
        <v>756111.7458327172</v>
      </c>
    </row>
    <row r="34" spans="4:8" ht="12.75">
      <c r="D34" s="32" t="s">
        <v>35</v>
      </c>
      <c r="E34" s="30">
        <v>2607.17867880242</v>
      </c>
      <c r="F34" s="30">
        <v>4715.785704567935</v>
      </c>
      <c r="G34" s="30">
        <v>664830.5630946171</v>
      </c>
      <c r="H34" s="30">
        <v>1202525.3546648233</v>
      </c>
    </row>
    <row r="35" spans="4:8" ht="12.75">
      <c r="D35" s="32" t="s">
        <v>41</v>
      </c>
      <c r="E35" s="30">
        <v>1141.7333815583443</v>
      </c>
      <c r="F35" s="30">
        <v>7180.446491721029</v>
      </c>
      <c r="G35" s="30">
        <v>291142.0122973778</v>
      </c>
      <c r="H35" s="30">
        <v>1831013.8553888623</v>
      </c>
    </row>
    <row r="36" spans="4:8" ht="12.75">
      <c r="D36" s="32" t="s">
        <v>38</v>
      </c>
      <c r="E36" s="30">
        <v>0</v>
      </c>
      <c r="F36" s="30">
        <v>13734.613410577207</v>
      </c>
      <c r="G36" s="30">
        <v>0</v>
      </c>
      <c r="H36" s="30">
        <v>3502326.419697188</v>
      </c>
    </row>
    <row r="37" spans="5:8" s="34" customFormat="1" ht="12.75">
      <c r="E37" s="30"/>
      <c r="F37" s="30"/>
      <c r="G37" s="44"/>
      <c r="H37" s="44"/>
    </row>
    <row r="38" spans="5:8" s="34" customFormat="1" ht="12.75">
      <c r="E38" s="30"/>
      <c r="F38" s="30"/>
      <c r="G38" s="30"/>
      <c r="H38" s="30"/>
    </row>
    <row r="39" spans="2:8" s="34" customFormat="1" ht="12.75">
      <c r="B39" s="40" t="s">
        <v>105</v>
      </c>
      <c r="C39" s="41"/>
      <c r="D39" s="41"/>
      <c r="E39" s="30"/>
      <c r="F39" s="30"/>
      <c r="G39" s="30"/>
      <c r="H39" s="30"/>
    </row>
    <row r="40" spans="3:8" s="34" customFormat="1" ht="12.75">
      <c r="C40" s="42" t="s">
        <v>103</v>
      </c>
      <c r="D40" s="43"/>
      <c r="E40" s="30"/>
      <c r="F40" s="30"/>
      <c r="G40" s="30"/>
      <c r="H40" s="30"/>
    </row>
    <row r="41" spans="4:8" ht="12.75">
      <c r="D41" s="32" t="s">
        <v>38</v>
      </c>
      <c r="E41" s="30">
        <v>9757.582095989836</v>
      </c>
      <c r="F41" s="30">
        <v>0</v>
      </c>
      <c r="G41" s="30">
        <v>507394.26899147144</v>
      </c>
      <c r="H41" s="30">
        <v>0</v>
      </c>
    </row>
    <row r="42" spans="4:8" ht="12.75">
      <c r="D42" s="32" t="s">
        <v>41</v>
      </c>
      <c r="E42" s="30">
        <v>5018.2101268945435</v>
      </c>
      <c r="F42" s="30">
        <v>673.4215604134752</v>
      </c>
      <c r="G42" s="30">
        <v>260946.92659851626</v>
      </c>
      <c r="H42" s="30">
        <v>35017.92114150071</v>
      </c>
    </row>
    <row r="43" spans="4:8" ht="12.75">
      <c r="D43" s="32" t="s">
        <v>35</v>
      </c>
      <c r="E43" s="30">
        <v>4012.8560860748635</v>
      </c>
      <c r="F43" s="30">
        <v>2366.306937532208</v>
      </c>
      <c r="G43" s="30">
        <v>208668.5164758929</v>
      </c>
      <c r="H43" s="30">
        <v>123047.96075167481</v>
      </c>
    </row>
    <row r="44" spans="4:8" ht="12.75">
      <c r="D44" s="32" t="s">
        <v>36</v>
      </c>
      <c r="E44" s="30">
        <v>2210.4518365860094</v>
      </c>
      <c r="F44" s="30">
        <v>1241.8526262689795</v>
      </c>
      <c r="G44" s="30">
        <v>114943.49550247249</v>
      </c>
      <c r="H44" s="30">
        <v>64576.33656598694</v>
      </c>
    </row>
    <row r="45" spans="4:8" ht="12.75">
      <c r="D45" s="32" t="s">
        <v>37</v>
      </c>
      <c r="E45" s="30">
        <v>2243.0515960651096</v>
      </c>
      <c r="F45" s="30">
        <v>1959.6402418128716</v>
      </c>
      <c r="G45" s="30">
        <v>116638.6829953857</v>
      </c>
      <c r="H45" s="30">
        <v>101901.29257426932</v>
      </c>
    </row>
    <row r="46" spans="4:8" ht="12.75">
      <c r="D46" s="32" t="s">
        <v>44</v>
      </c>
      <c r="E46" s="30">
        <v>1666.1959728421587</v>
      </c>
      <c r="F46" s="30">
        <v>1072.840395716251</v>
      </c>
      <c r="G46" s="30">
        <v>86642.19058779225</v>
      </c>
      <c r="H46" s="30">
        <v>55787.70057724505</v>
      </c>
    </row>
    <row r="47" spans="4:8" ht="12.75">
      <c r="D47" s="32" t="s">
        <v>43</v>
      </c>
      <c r="E47" s="30">
        <v>2346.650288262524</v>
      </c>
      <c r="F47" s="30">
        <v>1499.2994777441922</v>
      </c>
      <c r="G47" s="30">
        <v>122025.81498965125</v>
      </c>
      <c r="H47" s="30">
        <v>77963.57284269799</v>
      </c>
    </row>
    <row r="48" spans="4:8" ht="12.75">
      <c r="D48" s="32" t="s">
        <v>42</v>
      </c>
      <c r="E48" s="30">
        <v>1450.2655414560215</v>
      </c>
      <c r="F48" s="30">
        <v>1562.3397995548878</v>
      </c>
      <c r="G48" s="30">
        <v>75413.80815571312</v>
      </c>
      <c r="H48" s="30">
        <v>81241.66957685417</v>
      </c>
    </row>
    <row r="49" spans="4:8" ht="12.75">
      <c r="D49" s="32" t="s">
        <v>46</v>
      </c>
      <c r="E49" s="30">
        <v>1047.7698730470195</v>
      </c>
      <c r="F49" s="30">
        <v>2624.6248211779766</v>
      </c>
      <c r="G49" s="30">
        <v>54484.03339844501</v>
      </c>
      <c r="H49" s="30">
        <v>136480.49070125478</v>
      </c>
    </row>
    <row r="50" spans="4:8" ht="12.75">
      <c r="D50" s="32" t="s">
        <v>45</v>
      </c>
      <c r="E50" s="30">
        <v>1596.0727172495685</v>
      </c>
      <c r="F50" s="30">
        <v>3135.3274286682727</v>
      </c>
      <c r="G50" s="30">
        <v>82995.78129697757</v>
      </c>
      <c r="H50" s="30">
        <v>163037.0262907502</v>
      </c>
    </row>
    <row r="51" spans="4:8" ht="12.75">
      <c r="D51" s="32" t="s">
        <v>10</v>
      </c>
      <c r="E51" s="30">
        <v>2318.1391797331103</v>
      </c>
      <c r="F51" s="30">
        <v>7308.547925845487</v>
      </c>
      <c r="G51" s="30">
        <v>120543.23734612174</v>
      </c>
      <c r="H51" s="30">
        <v>380044.4921439653</v>
      </c>
    </row>
    <row r="52" spans="4:8" ht="12.75">
      <c r="D52" s="32" t="s">
        <v>39</v>
      </c>
      <c r="E52" s="30">
        <v>633.9625140319864</v>
      </c>
      <c r="F52" s="30">
        <v>3984.8330285610564</v>
      </c>
      <c r="G52" s="30">
        <v>32966.05072966329</v>
      </c>
      <c r="H52" s="30">
        <v>207211.31748517492</v>
      </c>
    </row>
    <row r="53" spans="4:8" ht="12.75">
      <c r="D53" s="32" t="s">
        <v>34</v>
      </c>
      <c r="E53" s="30">
        <v>177.57110421249644</v>
      </c>
      <c r="F53" s="30">
        <v>1279.6835576281474</v>
      </c>
      <c r="G53" s="30">
        <v>9233.697419049815</v>
      </c>
      <c r="H53" s="30">
        <v>66543.54499666367</v>
      </c>
    </row>
    <row r="54" spans="4:8" ht="12.75">
      <c r="D54" s="32" t="s">
        <v>40</v>
      </c>
      <c r="E54" s="30">
        <v>0</v>
      </c>
      <c r="F54" s="30">
        <v>5771.461028989321</v>
      </c>
      <c r="G54" s="30">
        <v>0</v>
      </c>
      <c r="H54" s="30">
        <v>300115.97350744467</v>
      </c>
    </row>
    <row r="55" spans="7:8" ht="12.75">
      <c r="G55" s="44"/>
      <c r="H55" s="44"/>
    </row>
    <row r="56" spans="3:8" s="34" customFormat="1" ht="12.75">
      <c r="C56" s="42" t="s">
        <v>104</v>
      </c>
      <c r="D56" s="43"/>
      <c r="E56" s="30"/>
      <c r="F56" s="30"/>
      <c r="G56" s="30"/>
      <c r="H56" s="30"/>
    </row>
    <row r="57" spans="4:8" ht="12.75">
      <c r="D57" s="32" t="s">
        <v>40</v>
      </c>
      <c r="E57" s="30">
        <v>5706.3692657862475</v>
      </c>
      <c r="F57" s="30">
        <v>0</v>
      </c>
      <c r="G57" s="30">
        <v>296731.2018208849</v>
      </c>
      <c r="H57" s="30">
        <v>0</v>
      </c>
    </row>
    <row r="58" spans="4:8" ht="12.75">
      <c r="D58" s="32" t="s">
        <v>34</v>
      </c>
      <c r="E58" s="30">
        <v>1233.8428441146732</v>
      </c>
      <c r="F58" s="30">
        <v>159.56883088395116</v>
      </c>
      <c r="G58" s="30">
        <v>64159.827893963</v>
      </c>
      <c r="H58" s="30">
        <v>8297.579205965461</v>
      </c>
    </row>
    <row r="59" spans="4:8" ht="12.75">
      <c r="D59" s="32" t="s">
        <v>39</v>
      </c>
      <c r="E59" s="30">
        <v>4188.515720928792</v>
      </c>
      <c r="F59" s="30">
        <v>448.27694517423043</v>
      </c>
      <c r="G59" s="30">
        <v>217802.81748829718</v>
      </c>
      <c r="H59" s="30">
        <v>23310.401149059984</v>
      </c>
    </row>
    <row r="60" spans="4:8" ht="12.75">
      <c r="D60" s="32" t="s">
        <v>10</v>
      </c>
      <c r="E60" s="30">
        <v>6811.165071492965</v>
      </c>
      <c r="F60" s="30">
        <v>2122.1801151252066</v>
      </c>
      <c r="G60" s="30">
        <v>354180.58371763414</v>
      </c>
      <c r="H60" s="30">
        <v>110353.36598651075</v>
      </c>
    </row>
    <row r="61" spans="4:8" ht="12.75">
      <c r="D61" s="32" t="s">
        <v>45</v>
      </c>
      <c r="E61" s="30">
        <v>3169.7352598018983</v>
      </c>
      <c r="F61" s="30">
        <v>2498.6808870875875</v>
      </c>
      <c r="G61" s="30">
        <v>164826.2335096987</v>
      </c>
      <c r="H61" s="30">
        <v>129931.40612855455</v>
      </c>
    </row>
    <row r="62" spans="4:8" ht="12.75">
      <c r="D62" s="32" t="s">
        <v>46</v>
      </c>
      <c r="E62" s="30">
        <v>3703.9207099867485</v>
      </c>
      <c r="F62" s="30">
        <v>1543.1907887292302</v>
      </c>
      <c r="G62" s="30">
        <v>192603.87691931092</v>
      </c>
      <c r="H62" s="30">
        <v>80245.92101391997</v>
      </c>
    </row>
    <row r="63" spans="4:8" ht="12.75">
      <c r="D63" s="32" t="s">
        <v>42</v>
      </c>
      <c r="E63" s="30">
        <v>1841.8911910677766</v>
      </c>
      <c r="F63" s="30">
        <v>1375.2073215998564</v>
      </c>
      <c r="G63" s="30">
        <v>95778.34193552438</v>
      </c>
      <c r="H63" s="30">
        <v>71510.78072319254</v>
      </c>
    </row>
    <row r="64" spans="4:8" ht="12.75">
      <c r="D64" s="32" t="s">
        <v>43</v>
      </c>
      <c r="E64" s="30">
        <v>1772.105421558622</v>
      </c>
      <c r="F64" s="30">
        <v>2159.0449465152833</v>
      </c>
      <c r="G64" s="30">
        <v>92149.48192104835</v>
      </c>
      <c r="H64" s="30">
        <v>112270.33721879474</v>
      </c>
    </row>
    <row r="65" spans="4:8" ht="12.75">
      <c r="D65" s="32" t="s">
        <v>44</v>
      </c>
      <c r="E65" s="30">
        <v>1135.243375732993</v>
      </c>
      <c r="F65" s="30">
        <v>1596.2386769205689</v>
      </c>
      <c r="G65" s="30">
        <v>59032.655538115636</v>
      </c>
      <c r="H65" s="30">
        <v>83004.41119986959</v>
      </c>
    </row>
    <row r="66" spans="4:8" ht="12.75">
      <c r="D66" s="32" t="s">
        <v>37</v>
      </c>
      <c r="E66" s="30">
        <v>2044.1363612328987</v>
      </c>
      <c r="F66" s="30">
        <v>1965.1864675248207</v>
      </c>
      <c r="G66" s="30">
        <v>106295.09078411074</v>
      </c>
      <c r="H66" s="30">
        <v>102189.69631129068</v>
      </c>
    </row>
    <row r="67" spans="4:8" ht="12.75">
      <c r="D67" s="32" t="s">
        <v>36</v>
      </c>
      <c r="E67" s="30">
        <v>1363.5105601161085</v>
      </c>
      <c r="F67" s="30">
        <v>2462.770468355168</v>
      </c>
      <c r="G67" s="30">
        <v>70902.54912603764</v>
      </c>
      <c r="H67" s="30">
        <v>128064.06435446873</v>
      </c>
    </row>
    <row r="68" spans="4:8" ht="12.75">
      <c r="D68" s="32" t="s">
        <v>35</v>
      </c>
      <c r="E68" s="30">
        <v>2475.8902756076736</v>
      </c>
      <c r="F68" s="30">
        <v>4010.2521346214016</v>
      </c>
      <c r="G68" s="30">
        <v>128746.29433159903</v>
      </c>
      <c r="H68" s="30">
        <v>208533.1110003129</v>
      </c>
    </row>
    <row r="69" spans="4:8" ht="12.75">
      <c r="D69" s="32" t="s">
        <v>41</v>
      </c>
      <c r="E69" s="30">
        <v>1083.7267410283953</v>
      </c>
      <c r="F69" s="30">
        <v>6073.878641765582</v>
      </c>
      <c r="G69" s="30">
        <v>56353.79053347655</v>
      </c>
      <c r="H69" s="30">
        <v>315841.68937181024</v>
      </c>
    </row>
    <row r="70" spans="4:8" ht="12.75">
      <c r="D70" s="32" t="s">
        <v>38</v>
      </c>
      <c r="E70" s="30">
        <v>0</v>
      </c>
      <c r="F70" s="30">
        <v>10105.667940478808</v>
      </c>
      <c r="G70" s="30">
        <v>0</v>
      </c>
      <c r="H70" s="30">
        <v>525494.732904898</v>
      </c>
    </row>
    <row r="71" spans="7:8" ht="12.75">
      <c r="G71" s="44"/>
      <c r="H71" s="44"/>
    </row>
    <row r="73" spans="2:4" ht="12.75">
      <c r="B73" s="40" t="s">
        <v>106</v>
      </c>
      <c r="C73" s="41"/>
      <c r="D73" s="41"/>
    </row>
    <row r="74" spans="3:8" s="34" customFormat="1" ht="12.75">
      <c r="C74" s="42" t="s">
        <v>103</v>
      </c>
      <c r="D74" s="43"/>
      <c r="E74" s="30"/>
      <c r="F74" s="30"/>
      <c r="G74" s="30"/>
      <c r="H74" s="30"/>
    </row>
    <row r="75" spans="4:8" ht="12.75">
      <c r="D75" s="32" t="s">
        <v>38</v>
      </c>
      <c r="E75" s="30">
        <v>7671.735356936934</v>
      </c>
      <c r="F75" s="30">
        <v>0</v>
      </c>
      <c r="G75" s="30">
        <v>452632.38605927915</v>
      </c>
      <c r="H75" s="30">
        <v>0</v>
      </c>
    </row>
    <row r="76" spans="4:8" ht="12.75">
      <c r="D76" s="32" t="s">
        <v>41</v>
      </c>
      <c r="E76" s="30">
        <v>4293.760931111053</v>
      </c>
      <c r="F76" s="30">
        <v>575.8651214850328</v>
      </c>
      <c r="G76" s="30">
        <v>253331.89493555212</v>
      </c>
      <c r="H76" s="30">
        <v>33976.042167616935</v>
      </c>
    </row>
    <row r="77" spans="4:8" ht="12.75">
      <c r="D77" s="32" t="s">
        <v>35</v>
      </c>
      <c r="E77" s="30">
        <v>3353.3097444290615</v>
      </c>
      <c r="F77" s="30">
        <v>1719.5923446227223</v>
      </c>
      <c r="G77" s="30">
        <v>197845.27492131462</v>
      </c>
      <c r="H77" s="30">
        <v>101455.94833274062</v>
      </c>
    </row>
    <row r="78" spans="4:8" ht="12.75">
      <c r="D78" s="32" t="s">
        <v>36</v>
      </c>
      <c r="E78" s="30">
        <v>2156.0432724749885</v>
      </c>
      <c r="F78" s="30">
        <v>1111.2163371667566</v>
      </c>
      <c r="G78" s="30">
        <v>127206.55307602433</v>
      </c>
      <c r="H78" s="30">
        <v>65561.76389283864</v>
      </c>
    </row>
    <row r="79" spans="4:8" ht="12.75">
      <c r="D79" s="32" t="s">
        <v>37</v>
      </c>
      <c r="E79" s="30">
        <v>1561.9897939663877</v>
      </c>
      <c r="F79" s="30">
        <v>1431.38954047643</v>
      </c>
      <c r="G79" s="30">
        <v>92157.39784401687</v>
      </c>
      <c r="H79" s="30">
        <v>84451.98288810937</v>
      </c>
    </row>
    <row r="80" spans="4:8" ht="12.75">
      <c r="D80" s="32" t="s">
        <v>44</v>
      </c>
      <c r="E80" s="30">
        <v>1196.2372168689144</v>
      </c>
      <c r="F80" s="30">
        <v>890.555064739871</v>
      </c>
      <c r="G80" s="30">
        <v>70577.99579526595</v>
      </c>
      <c r="H80" s="30">
        <v>52542.74881965239</v>
      </c>
    </row>
    <row r="81" spans="4:8" ht="12.75">
      <c r="D81" s="32" t="s">
        <v>43</v>
      </c>
      <c r="E81" s="30">
        <v>1760.279896326672</v>
      </c>
      <c r="F81" s="30">
        <v>1274.3156996888094</v>
      </c>
      <c r="G81" s="30">
        <v>103856.51388327366</v>
      </c>
      <c r="H81" s="30">
        <v>75184.62628163975</v>
      </c>
    </row>
    <row r="82" spans="4:8" ht="12.75">
      <c r="D82" s="32" t="s">
        <v>42</v>
      </c>
      <c r="E82" s="30">
        <v>1418.2970315891694</v>
      </c>
      <c r="F82" s="30">
        <v>1282.9027513204085</v>
      </c>
      <c r="G82" s="30">
        <v>83679.52486376099</v>
      </c>
      <c r="H82" s="30">
        <v>75691.2623279041</v>
      </c>
    </row>
    <row r="83" spans="4:8" ht="12.75">
      <c r="D83" s="32" t="s">
        <v>46</v>
      </c>
      <c r="E83" s="30">
        <v>1006.4364424429065</v>
      </c>
      <c r="F83" s="30">
        <v>2067.881329277644</v>
      </c>
      <c r="G83" s="30">
        <v>59379.75010413148</v>
      </c>
      <c r="H83" s="30">
        <v>122004.998427381</v>
      </c>
    </row>
    <row r="84" spans="4:8" ht="12.75">
      <c r="D84" s="32" t="s">
        <v>45</v>
      </c>
      <c r="E84" s="30">
        <v>1577.0059626292089</v>
      </c>
      <c r="F84" s="30">
        <v>2544.8341421730443</v>
      </c>
      <c r="G84" s="30">
        <v>93043.35179512332</v>
      </c>
      <c r="H84" s="30">
        <v>150145.2143882096</v>
      </c>
    </row>
    <row r="85" spans="4:8" ht="12.75">
      <c r="D85" s="32" t="s">
        <v>10</v>
      </c>
      <c r="E85" s="30">
        <v>1885.84020469205</v>
      </c>
      <c r="F85" s="30">
        <v>5600.98303877355</v>
      </c>
      <c r="G85" s="30">
        <v>111264.57207683095</v>
      </c>
      <c r="H85" s="30">
        <v>330457.99928763945</v>
      </c>
    </row>
    <row r="86" spans="4:8" ht="12.75">
      <c r="D86" s="32" t="s">
        <v>39</v>
      </c>
      <c r="E86" s="30">
        <v>452.1370165832922</v>
      </c>
      <c r="F86" s="30">
        <v>3183.3741112209377</v>
      </c>
      <c r="G86" s="30">
        <v>26676.08397841424</v>
      </c>
      <c r="H86" s="30">
        <v>187819.07256203532</v>
      </c>
    </row>
    <row r="87" spans="4:8" ht="12.75">
      <c r="D87" s="32" t="s">
        <v>34</v>
      </c>
      <c r="E87" s="30">
        <v>173.7345907180242</v>
      </c>
      <c r="F87" s="30">
        <v>1228.2178477172408</v>
      </c>
      <c r="G87" s="30">
        <v>10250.340852363428</v>
      </c>
      <c r="H87" s="30">
        <v>72464.8530153172</v>
      </c>
    </row>
    <row r="88" spans="4:8" ht="12.75">
      <c r="D88" s="32" t="s">
        <v>40</v>
      </c>
      <c r="E88" s="30">
        <v>0</v>
      </c>
      <c r="F88" s="30">
        <v>5491.06887846867</v>
      </c>
      <c r="G88" s="30">
        <v>0</v>
      </c>
      <c r="H88" s="30">
        <v>323973.0638296515</v>
      </c>
    </row>
    <row r="89" spans="7:8" ht="12.75">
      <c r="G89" s="44"/>
      <c r="H89" s="44"/>
    </row>
    <row r="90" spans="3:6" s="34" customFormat="1" ht="12.75">
      <c r="C90" s="42" t="s">
        <v>104</v>
      </c>
      <c r="D90" s="43"/>
      <c r="E90" s="30"/>
      <c r="F90" s="30"/>
    </row>
    <row r="91" spans="4:8" ht="12.75">
      <c r="D91" s="32" t="s">
        <v>40</v>
      </c>
      <c r="E91" s="30">
        <v>5328.421859894</v>
      </c>
      <c r="F91" s="30">
        <v>0</v>
      </c>
      <c r="G91" s="30">
        <v>314376.889733746</v>
      </c>
      <c r="H91" s="30">
        <v>0</v>
      </c>
    </row>
    <row r="92" spans="4:8" ht="12.75">
      <c r="D92" s="32" t="s">
        <v>34</v>
      </c>
      <c r="E92" s="30">
        <v>1068.644858274543</v>
      </c>
      <c r="F92" s="30">
        <v>151.90635113005544</v>
      </c>
      <c r="G92" s="30">
        <v>63050.04663819803</v>
      </c>
      <c r="H92" s="30">
        <v>8962.47471667327</v>
      </c>
    </row>
    <row r="93" spans="4:8" ht="12.75">
      <c r="D93" s="32" t="s">
        <v>39</v>
      </c>
      <c r="E93" s="30">
        <v>3560.660413135724</v>
      </c>
      <c r="F93" s="30">
        <v>470.27092096385985</v>
      </c>
      <c r="G93" s="30">
        <v>210078.96437500772</v>
      </c>
      <c r="H93" s="30">
        <v>27745.984336867732</v>
      </c>
    </row>
    <row r="94" spans="4:8" ht="12.75">
      <c r="D94" s="32" t="s">
        <v>10</v>
      </c>
      <c r="E94" s="30">
        <v>5829.06535816933</v>
      </c>
      <c r="F94" s="30">
        <v>1819.7393229085435</v>
      </c>
      <c r="G94" s="30">
        <v>343914.85613199044</v>
      </c>
      <c r="H94" s="30">
        <v>107364.62005160407</v>
      </c>
    </row>
    <row r="95" spans="4:8" ht="12.75">
      <c r="D95" s="32" t="s">
        <v>45</v>
      </c>
      <c r="E95" s="30">
        <v>3024.8657039318477</v>
      </c>
      <c r="F95" s="30">
        <v>2036.299376563832</v>
      </c>
      <c r="G95" s="30">
        <v>178467.07653197902</v>
      </c>
      <c r="H95" s="30">
        <v>120141.66321726609</v>
      </c>
    </row>
    <row r="96" spans="4:8" ht="12.75">
      <c r="D96" s="32" t="s">
        <v>46</v>
      </c>
      <c r="E96" s="30">
        <v>3062.986534080084</v>
      </c>
      <c r="F96" s="30">
        <v>1466.8678996710491</v>
      </c>
      <c r="G96" s="30">
        <v>180716.20551072495</v>
      </c>
      <c r="H96" s="30">
        <v>86545.2060805919</v>
      </c>
    </row>
    <row r="97" spans="4:8" ht="12.75">
      <c r="D97" s="32" t="s">
        <v>42</v>
      </c>
      <c r="E97" s="30">
        <v>1483.504653320876</v>
      </c>
      <c r="F97" s="30">
        <v>1369.933699521771</v>
      </c>
      <c r="G97" s="30">
        <v>87526.7745459317</v>
      </c>
      <c r="H97" s="30">
        <v>80826.08827178448</v>
      </c>
    </row>
    <row r="98" spans="4:8" ht="12.75">
      <c r="D98" s="32" t="s">
        <v>43</v>
      </c>
      <c r="E98" s="30">
        <v>1497.9465217660793</v>
      </c>
      <c r="F98" s="30">
        <v>1817.0347059202052</v>
      </c>
      <c r="G98" s="30">
        <v>88378.84478419868</v>
      </c>
      <c r="H98" s="30">
        <v>107205.0476492921</v>
      </c>
    </row>
    <row r="99" spans="4:8" ht="12.75">
      <c r="D99" s="32" t="s">
        <v>44</v>
      </c>
      <c r="E99" s="30">
        <v>961.60205883418</v>
      </c>
      <c r="F99" s="30">
        <v>1284.4229361974717</v>
      </c>
      <c r="G99" s="30">
        <v>56734.52147121662</v>
      </c>
      <c r="H99" s="30">
        <v>75780.95323565083</v>
      </c>
    </row>
    <row r="100" spans="4:8" ht="12.75">
      <c r="D100" s="32" t="s">
        <v>37</v>
      </c>
      <c r="E100" s="30">
        <v>1559.3024272719294</v>
      </c>
      <c r="F100" s="30">
        <v>1738.5041403337113</v>
      </c>
      <c r="G100" s="30">
        <v>91998.84320904384</v>
      </c>
      <c r="H100" s="30">
        <v>102571.74427968897</v>
      </c>
    </row>
    <row r="101" spans="4:8" ht="12.75">
      <c r="D101" s="32" t="s">
        <v>36</v>
      </c>
      <c r="E101" s="30">
        <v>1205.038157941446</v>
      </c>
      <c r="F101" s="30">
        <v>2145.545711277088</v>
      </c>
      <c r="G101" s="30">
        <v>71097.25131854531</v>
      </c>
      <c r="H101" s="30">
        <v>126587.19696534818</v>
      </c>
    </row>
    <row r="102" spans="4:8" ht="12.75">
      <c r="D102" s="32" t="s">
        <v>35</v>
      </c>
      <c r="E102" s="30">
        <v>1933.185479899105</v>
      </c>
      <c r="F102" s="30">
        <v>3429.6407332886024</v>
      </c>
      <c r="G102" s="30">
        <v>114057.9433140472</v>
      </c>
      <c r="H102" s="30">
        <v>202348.80326402755</v>
      </c>
    </row>
    <row r="103" spans="4:8" ht="12.75">
      <c r="D103" s="32" t="s">
        <v>41</v>
      </c>
      <c r="E103" s="30">
        <v>802.2415598844752</v>
      </c>
      <c r="F103" s="30">
        <v>5078.47545253232</v>
      </c>
      <c r="G103" s="30">
        <v>47332.25203318404</v>
      </c>
      <c r="H103" s="30">
        <v>299630.0516994069</v>
      </c>
    </row>
    <row r="104" spans="4:8" ht="12.75">
      <c r="D104" s="32" t="s">
        <v>38</v>
      </c>
      <c r="E104" s="30">
        <v>0</v>
      </c>
      <c r="F104" s="30">
        <v>8567.189180569767</v>
      </c>
      <c r="G104" s="30">
        <v>0</v>
      </c>
      <c r="H104" s="30">
        <v>505464.16165361623</v>
      </c>
    </row>
    <row r="105" spans="7:8" ht="12.75">
      <c r="G105" s="44"/>
      <c r="H105" s="44"/>
    </row>
    <row r="107" spans="1:4" ht="12.75">
      <c r="A107" s="49" t="s">
        <v>117</v>
      </c>
      <c r="B107" s="51"/>
      <c r="C107" s="51"/>
      <c r="D107" s="51"/>
    </row>
    <row r="108" spans="2:4" ht="12.75">
      <c r="B108" s="40" t="s">
        <v>102</v>
      </c>
      <c r="C108" s="41"/>
      <c r="D108" s="41"/>
    </row>
    <row r="109" spans="3:8" s="34" customFormat="1" ht="12.75">
      <c r="C109" s="42" t="s">
        <v>103</v>
      </c>
      <c r="D109" s="43"/>
      <c r="E109" s="30"/>
      <c r="F109" s="30"/>
      <c r="G109" s="30"/>
      <c r="H109" s="30"/>
    </row>
    <row r="110" spans="4:8" ht="12.75">
      <c r="D110" s="32" t="s">
        <v>49</v>
      </c>
      <c r="E110" s="30">
        <v>4768.274610334321</v>
      </c>
      <c r="F110" s="30">
        <v>0</v>
      </c>
      <c r="G110" s="30">
        <v>1215910.0256352518</v>
      </c>
      <c r="H110" s="30">
        <v>0</v>
      </c>
    </row>
    <row r="111" spans="4:8" ht="12.75">
      <c r="D111" s="32" t="s">
        <v>48</v>
      </c>
      <c r="E111" s="30">
        <v>3038.0375640689863</v>
      </c>
      <c r="F111" s="30">
        <v>147.39354723565378</v>
      </c>
      <c r="G111" s="30">
        <v>774699.5788375915</v>
      </c>
      <c r="H111" s="30">
        <v>37585.354545091715</v>
      </c>
    </row>
    <row r="112" spans="4:8" ht="12.75">
      <c r="D112" s="32" t="s">
        <v>46</v>
      </c>
      <c r="E112" s="30">
        <v>1734.6177775374115</v>
      </c>
      <c r="F112" s="30">
        <v>2043.0306604503305</v>
      </c>
      <c r="G112" s="30">
        <v>442327.5332720399</v>
      </c>
      <c r="H112" s="30">
        <v>520972.81841483427</v>
      </c>
    </row>
    <row r="113" spans="4:8" ht="12.75">
      <c r="D113" s="32" t="s">
        <v>45</v>
      </c>
      <c r="E113" s="30">
        <v>2047.2310742101542</v>
      </c>
      <c r="F113" s="30">
        <v>633.2413686279754</v>
      </c>
      <c r="G113" s="30">
        <v>522043.92392358935</v>
      </c>
      <c r="H113" s="30">
        <v>161476.54900013373</v>
      </c>
    </row>
    <row r="114" spans="4:8" ht="12.75">
      <c r="D114" s="32" t="s">
        <v>10</v>
      </c>
      <c r="E114" s="30">
        <v>4116.908045791401</v>
      </c>
      <c r="F114" s="30">
        <v>3814.354240970908</v>
      </c>
      <c r="G114" s="30">
        <v>1049811.5516768072</v>
      </c>
      <c r="H114" s="30">
        <v>972660.3314475815</v>
      </c>
    </row>
    <row r="115" spans="4:8" ht="12.75">
      <c r="D115" s="32" t="s">
        <v>39</v>
      </c>
      <c r="E115" s="30">
        <v>1406.2290587389239</v>
      </c>
      <c r="F115" s="30">
        <v>1947.1312084160336</v>
      </c>
      <c r="G115" s="30">
        <v>358588.4099784256</v>
      </c>
      <c r="H115" s="30">
        <v>496518.4581460886</v>
      </c>
    </row>
    <row r="116" spans="4:8" ht="12.75">
      <c r="D116" s="32" t="s">
        <v>34</v>
      </c>
      <c r="E116" s="30">
        <v>607.4379786647042</v>
      </c>
      <c r="F116" s="30">
        <v>1351.4017491896727</v>
      </c>
      <c r="G116" s="30">
        <v>154896.68455949958</v>
      </c>
      <c r="H116" s="30">
        <v>344607.44604336657</v>
      </c>
    </row>
    <row r="117" spans="4:8" ht="12.75">
      <c r="D117" s="32" t="s">
        <v>40</v>
      </c>
      <c r="E117" s="30">
        <v>0</v>
      </c>
      <c r="F117" s="30">
        <v>7781.8959570156485</v>
      </c>
      <c r="G117" s="30">
        <v>0</v>
      </c>
      <c r="H117" s="30">
        <v>1984383.4690389903</v>
      </c>
    </row>
    <row r="118" spans="7:8" ht="12.75">
      <c r="G118" s="44"/>
      <c r="H118" s="44"/>
    </row>
    <row r="119" spans="3:4" s="34" customFormat="1" ht="12.75">
      <c r="C119" s="42" t="s">
        <v>104</v>
      </c>
      <c r="D119" s="43"/>
    </row>
    <row r="120" spans="4:8" ht="12.75">
      <c r="D120" s="32" t="s">
        <v>40</v>
      </c>
      <c r="E120" s="30">
        <v>7373.017508568133</v>
      </c>
      <c r="F120" s="30">
        <v>0</v>
      </c>
      <c r="G120" s="30">
        <v>1880119.4646848738</v>
      </c>
      <c r="H120" s="30">
        <v>0</v>
      </c>
    </row>
    <row r="121" spans="4:8" ht="12.75">
      <c r="D121" s="32" t="s">
        <v>34</v>
      </c>
      <c r="E121" s="30">
        <v>1359.5142967902832</v>
      </c>
      <c r="F121" s="30">
        <v>526.5858411058957</v>
      </c>
      <c r="G121" s="30">
        <v>346676.1456815222</v>
      </c>
      <c r="H121" s="30">
        <v>134279.3894820034</v>
      </c>
    </row>
    <row r="122" spans="4:8" ht="12.75">
      <c r="D122" s="32" t="s">
        <v>39</v>
      </c>
      <c r="E122" s="30">
        <v>1974.4805993188736</v>
      </c>
      <c r="F122" s="30">
        <v>1266.5290756220559</v>
      </c>
      <c r="G122" s="30">
        <v>503492.5528263128</v>
      </c>
      <c r="H122" s="30">
        <v>322964.91428362427</v>
      </c>
    </row>
    <row r="123" spans="4:8" ht="12.75">
      <c r="D123" s="32" t="s">
        <v>10</v>
      </c>
      <c r="E123" s="30">
        <v>3598.310314929822</v>
      </c>
      <c r="F123" s="30">
        <v>3943.862671358224</v>
      </c>
      <c r="G123" s="30">
        <v>917569.1303071047</v>
      </c>
      <c r="H123" s="30">
        <v>1005684.981196347</v>
      </c>
    </row>
    <row r="124" spans="4:8" ht="12.75">
      <c r="D124" s="32" t="s">
        <v>45</v>
      </c>
      <c r="E124" s="30">
        <v>700.9805164160836</v>
      </c>
      <c r="F124" s="30">
        <v>1949.5217969583796</v>
      </c>
      <c r="G124" s="30">
        <v>178750.0316861013</v>
      </c>
      <c r="H124" s="30">
        <v>497128.05822438677</v>
      </c>
    </row>
    <row r="125" spans="4:8" ht="12.75">
      <c r="D125" s="32" t="s">
        <v>46</v>
      </c>
      <c r="E125" s="30">
        <v>1741.0983357424307</v>
      </c>
      <c r="F125" s="30">
        <v>2041.5797783680655</v>
      </c>
      <c r="G125" s="30">
        <v>443980.0756143198</v>
      </c>
      <c r="H125" s="30">
        <v>520602.8434838567</v>
      </c>
    </row>
    <row r="126" spans="4:8" ht="12.75">
      <c r="D126" s="32" t="s">
        <v>48</v>
      </c>
      <c r="E126" s="30">
        <v>251.99408442552638</v>
      </c>
      <c r="F126" s="30">
        <v>2901.024901578753</v>
      </c>
      <c r="G126" s="30">
        <v>64258.49152850923</v>
      </c>
      <c r="H126" s="30">
        <v>739761.349902582</v>
      </c>
    </row>
    <row r="127" spans="4:8" ht="12.75">
      <c r="D127" s="32" t="s">
        <v>49</v>
      </c>
      <c r="E127" s="30">
        <v>0</v>
      </c>
      <c r="F127" s="30">
        <v>4229.416349936675</v>
      </c>
      <c r="G127" s="30">
        <v>0</v>
      </c>
      <c r="H127" s="30">
        <v>1078501.169233852</v>
      </c>
    </row>
    <row r="128" spans="7:8" ht="12.75">
      <c r="G128" s="44"/>
      <c r="H128" s="44"/>
    </row>
    <row r="130" spans="2:4" ht="12.75">
      <c r="B130" s="40" t="s">
        <v>105</v>
      </c>
      <c r="C130" s="41"/>
      <c r="D130" s="41"/>
    </row>
    <row r="131" s="34" customFormat="1" ht="12.75">
      <c r="C131" s="52" t="s">
        <v>103</v>
      </c>
    </row>
    <row r="132" spans="4:8" ht="12.75">
      <c r="D132" s="32" t="s">
        <v>49</v>
      </c>
      <c r="E132" s="30">
        <v>2753.265210773927</v>
      </c>
      <c r="F132" s="30">
        <v>0</v>
      </c>
      <c r="G132" s="30">
        <v>143169.7909602442</v>
      </c>
      <c r="H132" s="30">
        <v>0</v>
      </c>
    </row>
    <row r="133" spans="4:8" ht="12.75">
      <c r="D133" s="32" t="s">
        <v>48</v>
      </c>
      <c r="E133" s="30">
        <v>1485.060806169036</v>
      </c>
      <c r="F133" s="30">
        <v>109.33093653500067</v>
      </c>
      <c r="G133" s="30">
        <v>77223.16192078986</v>
      </c>
      <c r="H133" s="30">
        <v>5685.208699820035</v>
      </c>
    </row>
    <row r="134" spans="4:8" ht="12.75">
      <c r="D134" s="32" t="s">
        <v>46</v>
      </c>
      <c r="E134" s="30">
        <v>1147.007033773884</v>
      </c>
      <c r="F134" s="30">
        <v>1425.594992670472</v>
      </c>
      <c r="G134" s="30">
        <v>59644.36575624196</v>
      </c>
      <c r="H134" s="30">
        <v>74130.93961886455</v>
      </c>
    </row>
    <row r="135" spans="4:8" ht="12.75">
      <c r="D135" s="32" t="s">
        <v>45</v>
      </c>
      <c r="E135" s="30">
        <v>2016.9828790435363</v>
      </c>
      <c r="F135" s="30">
        <v>581.7845203468315</v>
      </c>
      <c r="G135" s="30">
        <v>104883.10971026389</v>
      </c>
      <c r="H135" s="30">
        <v>30252.79505803524</v>
      </c>
    </row>
    <row r="136" spans="4:8" ht="12.75">
      <c r="D136" s="32" t="s">
        <v>10</v>
      </c>
      <c r="E136" s="30">
        <v>1987.5801823584432</v>
      </c>
      <c r="F136" s="30">
        <v>2529.1830861942585</v>
      </c>
      <c r="G136" s="30">
        <v>103354.16948263904</v>
      </c>
      <c r="H136" s="30">
        <v>131517.52048210145</v>
      </c>
    </row>
    <row r="137" spans="4:8" ht="12.75">
      <c r="D137" s="32" t="s">
        <v>39</v>
      </c>
      <c r="E137" s="30">
        <v>721.9074558660326</v>
      </c>
      <c r="F137" s="30">
        <v>1663.7803712329946</v>
      </c>
      <c r="G137" s="30">
        <v>37539.18770503369</v>
      </c>
      <c r="H137" s="30">
        <v>86516.57930411572</v>
      </c>
    </row>
    <row r="138" spans="4:8" ht="12.75">
      <c r="D138" s="32" t="s">
        <v>34</v>
      </c>
      <c r="E138" s="30">
        <v>221.18942721061964</v>
      </c>
      <c r="F138" s="30">
        <v>622.7268896374092</v>
      </c>
      <c r="G138" s="30">
        <v>11501.850214952221</v>
      </c>
      <c r="H138" s="30">
        <v>32381.798261145275</v>
      </c>
    </row>
    <row r="139" spans="4:8" ht="12.75">
      <c r="D139" s="32" t="s">
        <v>40</v>
      </c>
      <c r="E139" s="30">
        <v>0</v>
      </c>
      <c r="F139" s="30">
        <v>3468.0278060760124</v>
      </c>
      <c r="G139" s="30">
        <v>0</v>
      </c>
      <c r="H139" s="30">
        <v>180337.44591595265</v>
      </c>
    </row>
    <row r="140" spans="7:8" ht="12.75">
      <c r="G140" s="44"/>
      <c r="H140" s="44"/>
    </row>
    <row r="141" spans="3:4" s="34" customFormat="1" ht="12.75">
      <c r="C141" s="42" t="s">
        <v>104</v>
      </c>
      <c r="D141" s="43"/>
    </row>
    <row r="142" spans="4:8" ht="12.75">
      <c r="D142" s="32" t="s">
        <v>40</v>
      </c>
      <c r="E142" s="30">
        <v>3091.282757725576</v>
      </c>
      <c r="F142" s="30">
        <v>0</v>
      </c>
      <c r="G142" s="30">
        <v>160746.70340172996</v>
      </c>
      <c r="H142" s="30">
        <v>0</v>
      </c>
    </row>
    <row r="143" spans="4:8" ht="12.75">
      <c r="D143" s="32" t="s">
        <v>34</v>
      </c>
      <c r="E143" s="30">
        <v>670.3496527336735</v>
      </c>
      <c r="F143" s="30">
        <v>140.2579138629398</v>
      </c>
      <c r="G143" s="30">
        <v>34858.18194215102</v>
      </c>
      <c r="H143" s="30">
        <v>7293.41152087287</v>
      </c>
    </row>
    <row r="144" spans="4:8" ht="12.75">
      <c r="D144" s="32" t="s">
        <v>39</v>
      </c>
      <c r="E144" s="30">
        <v>1956.3935119941675</v>
      </c>
      <c r="F144" s="30">
        <v>440.5364678728266</v>
      </c>
      <c r="G144" s="30">
        <v>101732.46262369672</v>
      </c>
      <c r="H144" s="30">
        <v>22907.896329386986</v>
      </c>
    </row>
    <row r="145" spans="4:8" ht="12.75">
      <c r="D145" s="32" t="s">
        <v>10</v>
      </c>
      <c r="E145" s="30">
        <v>2089.3491148900207</v>
      </c>
      <c r="F145" s="30">
        <v>1820.1263363835628</v>
      </c>
      <c r="G145" s="30">
        <v>108646.15397428107</v>
      </c>
      <c r="H145" s="30">
        <v>94646.56949194527</v>
      </c>
    </row>
    <row r="146" spans="4:8" ht="12.75">
      <c r="D146" s="32" t="s">
        <v>45</v>
      </c>
      <c r="E146" s="30">
        <v>628.6832342552831</v>
      </c>
      <c r="F146" s="30">
        <v>1993.491652483407</v>
      </c>
      <c r="G146" s="30">
        <v>32691.52818127472</v>
      </c>
      <c r="H146" s="30">
        <v>103661.56592913717</v>
      </c>
    </row>
    <row r="147" spans="4:8" ht="12.75">
      <c r="D147" s="32" t="s">
        <v>46</v>
      </c>
      <c r="E147" s="30">
        <v>1080.9748881358564</v>
      </c>
      <c r="F147" s="30">
        <v>1170.716714900454</v>
      </c>
      <c r="G147" s="30">
        <v>56210.69418306454</v>
      </c>
      <c r="H147" s="30">
        <v>60877.26917482361</v>
      </c>
    </row>
    <row r="148" spans="4:8" ht="12.75">
      <c r="D148" s="32" t="s">
        <v>48</v>
      </c>
      <c r="E148" s="30">
        <v>219.36714952801333</v>
      </c>
      <c r="F148" s="30">
        <v>1449.6691118362742</v>
      </c>
      <c r="G148" s="30">
        <v>11407.091775456693</v>
      </c>
      <c r="H148" s="30">
        <v>75382.79381548625</v>
      </c>
    </row>
    <row r="149" spans="4:8" ht="12.75">
      <c r="D149" s="32" t="s">
        <v>49</v>
      </c>
      <c r="E149" s="30">
        <v>0</v>
      </c>
      <c r="F149" s="30">
        <v>2712.9741382737707</v>
      </c>
      <c r="G149" s="30">
        <v>0</v>
      </c>
      <c r="H149" s="30">
        <v>141074.65519023608</v>
      </c>
    </row>
    <row r="150" spans="7:8" ht="12.75">
      <c r="G150" s="44"/>
      <c r="H150" s="44"/>
    </row>
    <row r="152" spans="2:4" ht="12.75">
      <c r="B152" s="40" t="s">
        <v>106</v>
      </c>
      <c r="C152" s="41"/>
      <c r="D152" s="41"/>
    </row>
    <row r="153" spans="3:8" s="34" customFormat="1" ht="12.75">
      <c r="C153" s="42" t="s">
        <v>103</v>
      </c>
      <c r="D153" s="43"/>
      <c r="E153" s="30"/>
      <c r="F153" s="30"/>
      <c r="G153" s="30"/>
      <c r="H153" s="30"/>
    </row>
    <row r="154" spans="4:8" ht="12.75">
      <c r="D154" s="32" t="s">
        <v>49</v>
      </c>
      <c r="E154" s="30">
        <v>2232.5387970757743</v>
      </c>
      <c r="F154" s="30">
        <v>0</v>
      </c>
      <c r="G154" s="30">
        <v>131719.7890274707</v>
      </c>
      <c r="H154" s="30">
        <v>0</v>
      </c>
    </row>
    <row r="155" spans="4:8" ht="12.75">
      <c r="D155" s="32" t="s">
        <v>48</v>
      </c>
      <c r="E155" s="30">
        <v>1069.6718427570565</v>
      </c>
      <c r="F155" s="30">
        <v>95.80986500030676</v>
      </c>
      <c r="G155" s="30">
        <v>63110.638722666336</v>
      </c>
      <c r="H155" s="30">
        <v>5652.782035018099</v>
      </c>
    </row>
    <row r="156" spans="4:8" ht="12.75">
      <c r="D156" s="32" t="s">
        <v>46</v>
      </c>
      <c r="E156" s="30">
        <v>994.0247311920446</v>
      </c>
      <c r="F156" s="30">
        <v>1136.9605568679567</v>
      </c>
      <c r="G156" s="30">
        <v>58647.459140330626</v>
      </c>
      <c r="H156" s="30">
        <v>67080.67285520944</v>
      </c>
    </row>
    <row r="157" spans="4:8" ht="12.75">
      <c r="D157" s="32" t="s">
        <v>45</v>
      </c>
      <c r="E157" s="30">
        <v>1953.516024761208</v>
      </c>
      <c r="F157" s="30">
        <v>472.7104818013518</v>
      </c>
      <c r="G157" s="30">
        <v>115257.44546091127</v>
      </c>
      <c r="H157" s="30">
        <v>27889.918426279757</v>
      </c>
    </row>
    <row r="158" spans="4:8" ht="12.75">
      <c r="D158" s="32" t="s">
        <v>10</v>
      </c>
      <c r="E158" s="30">
        <v>1393.4139289491602</v>
      </c>
      <c r="F158" s="30">
        <v>1895.0075739900694</v>
      </c>
      <c r="G158" s="30">
        <v>82211.42180800045</v>
      </c>
      <c r="H158" s="30">
        <v>111805.4468654141</v>
      </c>
    </row>
    <row r="159" spans="4:8" ht="12.75">
      <c r="D159" s="32" t="s">
        <v>39</v>
      </c>
      <c r="E159" s="30">
        <v>459.22904612070454</v>
      </c>
      <c r="F159" s="30">
        <v>1382.7292665687878</v>
      </c>
      <c r="G159" s="30">
        <v>27094.513721121566</v>
      </c>
      <c r="H159" s="30">
        <v>81581.02672755848</v>
      </c>
    </row>
    <row r="160" spans="4:8" ht="12.75">
      <c r="D160" s="32" t="s">
        <v>34</v>
      </c>
      <c r="E160" s="30">
        <v>153.83771018245267</v>
      </c>
      <c r="F160" s="30">
        <v>531.892356323069</v>
      </c>
      <c r="G160" s="30">
        <v>9076.424900764707</v>
      </c>
      <c r="H160" s="30">
        <v>31381.64902306107</v>
      </c>
    </row>
    <row r="161" spans="4:8" ht="12.75">
      <c r="D161" s="32" t="s">
        <v>40</v>
      </c>
      <c r="E161" s="30">
        <v>0</v>
      </c>
      <c r="F161" s="30">
        <v>2719.719995305595</v>
      </c>
      <c r="G161" s="30">
        <v>0</v>
      </c>
      <c r="H161" s="30">
        <v>160463.47972303012</v>
      </c>
    </row>
    <row r="162" spans="7:8" ht="12.75">
      <c r="G162" s="44"/>
      <c r="H162" s="44"/>
    </row>
    <row r="163" spans="3:4" s="34" customFormat="1" ht="12.75">
      <c r="C163" s="42" t="s">
        <v>104</v>
      </c>
      <c r="D163" s="43"/>
    </row>
    <row r="164" spans="4:8" ht="12.75">
      <c r="D164" s="32" t="s">
        <v>40</v>
      </c>
      <c r="E164" s="30">
        <v>2679.8759180059783</v>
      </c>
      <c r="F164" s="30">
        <v>0</v>
      </c>
      <c r="G164" s="30">
        <v>158112.67916235272</v>
      </c>
      <c r="H164" s="30">
        <v>0</v>
      </c>
    </row>
    <row r="165" spans="4:8" ht="12.75">
      <c r="D165" s="32" t="s">
        <v>34</v>
      </c>
      <c r="E165" s="30">
        <v>538.1814961358951</v>
      </c>
      <c r="F165" s="30">
        <v>140.32718637950884</v>
      </c>
      <c r="G165" s="30">
        <v>31752.708272017815</v>
      </c>
      <c r="H165" s="30">
        <v>8279.303996391021</v>
      </c>
    </row>
    <row r="166" spans="4:8" ht="12.75">
      <c r="D166" s="32" t="s">
        <v>39</v>
      </c>
      <c r="E166" s="30">
        <v>1552.8097249170573</v>
      </c>
      <c r="F166" s="30">
        <v>379.10199055964165</v>
      </c>
      <c r="G166" s="30">
        <v>91615.77377010639</v>
      </c>
      <c r="H166" s="30">
        <v>22367.017443018856</v>
      </c>
    </row>
    <row r="167" spans="4:8" ht="12.75">
      <c r="D167" s="32" t="s">
        <v>10</v>
      </c>
      <c r="E167" s="30">
        <v>1910.0752623711248</v>
      </c>
      <c r="F167" s="30">
        <v>1443.1145866632296</v>
      </c>
      <c r="G167" s="30">
        <v>112694.44047989637</v>
      </c>
      <c r="H167" s="30">
        <v>85143.76061313055</v>
      </c>
    </row>
    <row r="168" spans="4:8" ht="12.75">
      <c r="D168" s="32" t="s">
        <v>45</v>
      </c>
      <c r="E168" s="30">
        <v>655.0519308865934</v>
      </c>
      <c r="F168" s="30">
        <v>1598.2077371871417</v>
      </c>
      <c r="G168" s="30">
        <v>38648.06392230901</v>
      </c>
      <c r="H168" s="30">
        <v>94294.25649404136</v>
      </c>
    </row>
    <row r="169" spans="4:8" ht="12.75">
      <c r="D169" s="32" t="s">
        <v>46</v>
      </c>
      <c r="E169" s="30">
        <v>859.3970868216178</v>
      </c>
      <c r="F169" s="30">
        <v>1207.9109290638464</v>
      </c>
      <c r="G169" s="30">
        <v>50704.42812247545</v>
      </c>
      <c r="H169" s="30">
        <v>71266.74481476693</v>
      </c>
    </row>
    <row r="170" spans="4:8" ht="12.75">
      <c r="D170" s="32" t="s">
        <v>48</v>
      </c>
      <c r="E170" s="30">
        <v>145.89189623276104</v>
      </c>
      <c r="F170" s="30">
        <v>1162.6782179288498</v>
      </c>
      <c r="G170" s="30">
        <v>8607.621877732901</v>
      </c>
      <c r="H170" s="30">
        <v>68598.01485780213</v>
      </c>
    </row>
    <row r="171" spans="4:8" ht="12.75">
      <c r="D171" s="32" t="s">
        <v>49</v>
      </c>
      <c r="E171" s="30">
        <v>0</v>
      </c>
      <c r="F171" s="30">
        <v>2168.986970321882</v>
      </c>
      <c r="G171" s="30">
        <v>0</v>
      </c>
      <c r="H171" s="30">
        <v>127970.23124899104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3" width="6.421875" style="32" customWidth="1"/>
    <col min="4" max="4" width="33.421875" style="32" customWidth="1"/>
    <col min="5" max="6" width="10.421875" style="30" customWidth="1"/>
    <col min="7" max="8" width="10.57421875" style="30" customWidth="1"/>
    <col min="9" max="16384" width="10.28125" style="32" customWidth="1"/>
  </cols>
  <sheetData>
    <row r="1" spans="1:4" ht="12.75">
      <c r="A1" s="28" t="s">
        <v>107</v>
      </c>
      <c r="B1" s="29"/>
      <c r="C1" s="29"/>
      <c r="D1" s="29"/>
    </row>
    <row r="2" spans="1:8" s="34" customFormat="1" ht="12.75">
      <c r="A2" s="28" t="s">
        <v>122</v>
      </c>
      <c r="B2" s="29"/>
      <c r="C2" s="29"/>
      <c r="D2" s="29"/>
      <c r="E2" s="33"/>
      <c r="F2" s="33"/>
      <c r="G2" s="33"/>
      <c r="H2" s="33"/>
    </row>
    <row r="3" spans="2:8" s="34" customFormat="1" ht="12.75">
      <c r="B3" s="35"/>
      <c r="E3" s="59" t="s">
        <v>100</v>
      </c>
      <c r="F3" s="61"/>
      <c r="G3" s="59" t="s">
        <v>123</v>
      </c>
      <c r="H3" s="61"/>
    </row>
    <row r="4" spans="1:8" s="34" customFormat="1" ht="12.75">
      <c r="A4" s="46" t="s">
        <v>111</v>
      </c>
      <c r="B4" s="47"/>
      <c r="D4" s="34" t="s">
        <v>4</v>
      </c>
      <c r="E4" s="38" t="s">
        <v>5</v>
      </c>
      <c r="F4" s="39" t="s">
        <v>6</v>
      </c>
      <c r="G4" s="38" t="s">
        <v>5</v>
      </c>
      <c r="H4" s="39" t="s">
        <v>6</v>
      </c>
    </row>
    <row r="5" spans="2:8" s="34" customFormat="1" ht="12.75">
      <c r="B5" s="40" t="s">
        <v>102</v>
      </c>
      <c r="C5" s="41"/>
      <c r="E5" s="30"/>
      <c r="F5" s="30"/>
      <c r="G5" s="30"/>
      <c r="H5" s="30"/>
    </row>
    <row r="6" spans="3:8" s="34" customFormat="1" ht="12.75">
      <c r="C6" s="42" t="s">
        <v>103</v>
      </c>
      <c r="D6" s="43"/>
      <c r="E6" s="30"/>
      <c r="F6" s="30"/>
      <c r="G6" s="30"/>
      <c r="H6" s="30"/>
    </row>
    <row r="7" spans="4:8" ht="12.75">
      <c r="D7" s="32" t="s">
        <v>60</v>
      </c>
      <c r="E7" s="30">
        <v>987.6160121401465</v>
      </c>
      <c r="F7" s="30">
        <v>0</v>
      </c>
      <c r="G7" s="30">
        <v>251842.08309573735</v>
      </c>
      <c r="H7" s="30">
        <v>0</v>
      </c>
    </row>
    <row r="8" spans="4:8" ht="12.75">
      <c r="D8" s="32" t="s">
        <v>53</v>
      </c>
      <c r="E8" s="30">
        <v>547.9451085603648</v>
      </c>
      <c r="F8" s="30">
        <v>39.376978622961104</v>
      </c>
      <c r="G8" s="30">
        <v>139726.00268289304</v>
      </c>
      <c r="H8" s="30">
        <v>10041.129548855082</v>
      </c>
    </row>
    <row r="9" spans="4:8" ht="12.75">
      <c r="D9" s="32" t="s">
        <v>54</v>
      </c>
      <c r="E9" s="30">
        <v>841.5287668862463</v>
      </c>
      <c r="F9" s="30">
        <v>60.066512973328585</v>
      </c>
      <c r="G9" s="30">
        <v>214589.83555599282</v>
      </c>
      <c r="H9" s="30">
        <v>15316.96080819879</v>
      </c>
    </row>
    <row r="10" spans="4:8" ht="12.75">
      <c r="D10" s="32" t="s">
        <v>61</v>
      </c>
      <c r="E10" s="30">
        <v>1085.7926044852875</v>
      </c>
      <c r="F10" s="30">
        <v>60.794346877414206</v>
      </c>
      <c r="G10" s="30">
        <v>276877.1141437483</v>
      </c>
      <c r="H10" s="30">
        <v>15502.558453740623</v>
      </c>
    </row>
    <row r="11" spans="4:8" ht="12.75">
      <c r="D11" s="32" t="s">
        <v>51</v>
      </c>
      <c r="E11" s="30">
        <v>3154.2399082924603</v>
      </c>
      <c r="F11" s="30">
        <v>255.29122615353853</v>
      </c>
      <c r="G11" s="30">
        <v>804331.1766145774</v>
      </c>
      <c r="H11" s="30">
        <v>65099.262669152326</v>
      </c>
    </row>
    <row r="12" spans="4:8" ht="12.75">
      <c r="D12" s="32" t="s">
        <v>56</v>
      </c>
      <c r="E12" s="30">
        <v>1995.7658903211811</v>
      </c>
      <c r="F12" s="30">
        <v>618.1334307227532</v>
      </c>
      <c r="G12" s="30">
        <v>508920.3020319012</v>
      </c>
      <c r="H12" s="30">
        <v>157624.02483430208</v>
      </c>
    </row>
    <row r="13" spans="4:8" ht="12.75">
      <c r="D13" s="32" t="s">
        <v>52</v>
      </c>
      <c r="E13" s="30">
        <v>1763.338749119312</v>
      </c>
      <c r="F13" s="30">
        <v>634.3518299474689</v>
      </c>
      <c r="G13" s="30">
        <v>449651.3810254246</v>
      </c>
      <c r="H13" s="30">
        <v>161759.71663660457</v>
      </c>
    </row>
    <row r="14" spans="4:8" ht="12.75">
      <c r="D14" s="32" t="s">
        <v>62</v>
      </c>
      <c r="E14" s="30">
        <v>1954.5018143006016</v>
      </c>
      <c r="F14" s="30">
        <v>1067.9882773565935</v>
      </c>
      <c r="G14" s="30">
        <v>498397.9626466534</v>
      </c>
      <c r="H14" s="30">
        <v>272337.0107259313</v>
      </c>
    </row>
    <row r="15" spans="4:8" ht="12.75">
      <c r="D15" s="32" t="s">
        <v>55</v>
      </c>
      <c r="E15" s="30">
        <v>1397.2819429720964</v>
      </c>
      <c r="F15" s="30">
        <v>1082.6932288606306</v>
      </c>
      <c r="G15" s="30">
        <v>356306.8954578846</v>
      </c>
      <c r="H15" s="30">
        <v>276086.7733594608</v>
      </c>
    </row>
    <row r="16" spans="4:8" ht="12.75">
      <c r="D16" s="32" t="s">
        <v>50</v>
      </c>
      <c r="E16" s="30">
        <v>1198.3049899644448</v>
      </c>
      <c r="F16" s="30">
        <v>1163.8140300856749</v>
      </c>
      <c r="G16" s="30">
        <v>305567.7724409334</v>
      </c>
      <c r="H16" s="30">
        <v>296772.5776718471</v>
      </c>
    </row>
    <row r="17" spans="4:8" ht="12.75">
      <c r="D17" s="32" t="s">
        <v>18</v>
      </c>
      <c r="E17" s="30">
        <v>3017.7267675598127</v>
      </c>
      <c r="F17" s="30">
        <v>5064.1240489773545</v>
      </c>
      <c r="G17" s="30">
        <v>769520.3257277523</v>
      </c>
      <c r="H17" s="30">
        <v>1291351.6324892254</v>
      </c>
    </row>
    <row r="18" spans="4:8" ht="12.75">
      <c r="D18" s="32" t="s">
        <v>59</v>
      </c>
      <c r="E18" s="30">
        <v>639.0061688853597</v>
      </c>
      <c r="F18" s="30">
        <v>2104.7060476428346</v>
      </c>
      <c r="G18" s="30">
        <v>162946.57306576672</v>
      </c>
      <c r="H18" s="30">
        <v>536700.0421489228</v>
      </c>
    </row>
    <row r="19" spans="4:8" ht="12.75">
      <c r="D19" s="32" t="s">
        <v>58</v>
      </c>
      <c r="E19" s="30">
        <v>276.3262627039897</v>
      </c>
      <c r="F19" s="30">
        <v>2104.4208532407642</v>
      </c>
      <c r="G19" s="30">
        <v>70463.19698951737</v>
      </c>
      <c r="H19" s="30">
        <v>536627.3175763949</v>
      </c>
    </row>
    <row r="20" spans="4:8" ht="12.75">
      <c r="D20" s="32" t="s">
        <v>57</v>
      </c>
      <c r="E20" s="30">
        <v>0</v>
      </c>
      <c r="F20" s="30">
        <v>4672.031506118696</v>
      </c>
      <c r="G20" s="30">
        <v>0</v>
      </c>
      <c r="H20" s="30">
        <v>1191368.0340602675</v>
      </c>
    </row>
    <row r="21" spans="5:8" s="34" customFormat="1" ht="12.75">
      <c r="E21" s="30"/>
      <c r="F21" s="30"/>
      <c r="G21" s="44"/>
      <c r="H21" s="44"/>
    </row>
    <row r="22" spans="3:4" s="34" customFormat="1" ht="12.75">
      <c r="C22" s="42" t="s">
        <v>104</v>
      </c>
      <c r="D22" s="43"/>
    </row>
    <row r="23" spans="4:8" ht="12.75">
      <c r="D23" s="32" t="s">
        <v>57</v>
      </c>
      <c r="E23" s="30">
        <v>4344.9838335676595</v>
      </c>
      <c r="F23" s="30">
        <v>0</v>
      </c>
      <c r="G23" s="30">
        <v>1107970.8775597531</v>
      </c>
      <c r="H23" s="30">
        <v>0</v>
      </c>
    </row>
    <row r="24" spans="4:8" ht="12.75">
      <c r="D24" s="32" t="s">
        <v>58</v>
      </c>
      <c r="E24" s="30">
        <v>2051.187822517808</v>
      </c>
      <c r="F24" s="30">
        <v>241.0125415316892</v>
      </c>
      <c r="G24" s="30">
        <v>523052.894742041</v>
      </c>
      <c r="H24" s="30">
        <v>61458.19809058075</v>
      </c>
    </row>
    <row r="25" spans="4:8" ht="12.75">
      <c r="D25" s="32" t="s">
        <v>59</v>
      </c>
      <c r="E25" s="30">
        <v>1973.021819977936</v>
      </c>
      <c r="F25" s="30">
        <v>580.3228334181705</v>
      </c>
      <c r="G25" s="30">
        <v>503120.56409437367</v>
      </c>
      <c r="H25" s="30">
        <v>147982.32252163347</v>
      </c>
    </row>
    <row r="26" spans="4:8" ht="12.75">
      <c r="D26" s="32" t="s">
        <v>18</v>
      </c>
      <c r="E26" s="30">
        <v>5473.298348397355</v>
      </c>
      <c r="F26" s="30">
        <v>2829.0880412144793</v>
      </c>
      <c r="G26" s="30">
        <v>1395691.0788413256</v>
      </c>
      <c r="H26" s="30">
        <v>721417.4505096922</v>
      </c>
    </row>
    <row r="27" spans="4:8" ht="12.75">
      <c r="D27" s="32" t="s">
        <v>50</v>
      </c>
      <c r="E27" s="30">
        <v>1309.2035167090037</v>
      </c>
      <c r="F27" s="30">
        <v>1112.3379016692484</v>
      </c>
      <c r="G27" s="30">
        <v>333846.89676079596</v>
      </c>
      <c r="H27" s="30">
        <v>283646.1649256583</v>
      </c>
    </row>
    <row r="28" spans="4:8" ht="12.75">
      <c r="D28" s="32" t="s">
        <v>55</v>
      </c>
      <c r="E28" s="30">
        <v>1156.169238699574</v>
      </c>
      <c r="F28" s="30">
        <v>1291.5878134069228</v>
      </c>
      <c r="G28" s="30">
        <v>294823.15586839133</v>
      </c>
      <c r="H28" s="30">
        <v>329354.8924187653</v>
      </c>
    </row>
    <row r="29" spans="4:8" ht="12.75">
      <c r="D29" s="32" t="s">
        <v>62</v>
      </c>
      <c r="E29" s="30">
        <v>1205.5815842135826</v>
      </c>
      <c r="F29" s="30">
        <v>1695.9121443048195</v>
      </c>
      <c r="G29" s="30">
        <v>307423.30397446355</v>
      </c>
      <c r="H29" s="30">
        <v>432457.59679772897</v>
      </c>
    </row>
    <row r="30" spans="4:8" ht="12.75">
      <c r="D30" s="32" t="s">
        <v>52</v>
      </c>
      <c r="E30" s="30">
        <v>641.8452201848237</v>
      </c>
      <c r="F30" s="30">
        <v>1916.427713529469</v>
      </c>
      <c r="G30" s="30">
        <v>163670.53114713004</v>
      </c>
      <c r="H30" s="30">
        <v>488689.06695001456</v>
      </c>
    </row>
    <row r="31" spans="4:8" ht="12.75">
      <c r="D31" s="32" t="s">
        <v>56</v>
      </c>
      <c r="E31" s="30">
        <v>712.7104937655233</v>
      </c>
      <c r="F31" s="30">
        <v>2031.234161411893</v>
      </c>
      <c r="G31" s="30">
        <v>181741.17591020846</v>
      </c>
      <c r="H31" s="30">
        <v>517964.7111600327</v>
      </c>
    </row>
    <row r="32" spans="4:8" ht="12.75">
      <c r="D32" s="32" t="s">
        <v>51</v>
      </c>
      <c r="E32" s="30">
        <v>322.37152539020866</v>
      </c>
      <c r="F32" s="30">
        <v>3714.1733990558773</v>
      </c>
      <c r="G32" s="30">
        <v>82204.73897450321</v>
      </c>
      <c r="H32" s="30">
        <v>947114.2167592488</v>
      </c>
    </row>
    <row r="33" spans="4:8" ht="12.75">
      <c r="D33" s="32" t="s">
        <v>61</v>
      </c>
      <c r="E33" s="30">
        <v>85.40112274833841</v>
      </c>
      <c r="F33" s="30">
        <v>1339.3911731693463</v>
      </c>
      <c r="G33" s="30">
        <v>21777.286300826294</v>
      </c>
      <c r="H33" s="30">
        <v>341544.7491581833</v>
      </c>
    </row>
    <row r="34" spans="4:8" ht="12.75">
      <c r="D34" s="32" t="s">
        <v>54</v>
      </c>
      <c r="E34" s="30">
        <v>80.20140091515283</v>
      </c>
      <c r="F34" s="30">
        <v>971.4537070130868</v>
      </c>
      <c r="G34" s="30">
        <v>20451.35723336397</v>
      </c>
      <c r="H34" s="30">
        <v>247720.69528833716</v>
      </c>
    </row>
    <row r="35" spans="4:8" ht="12.75">
      <c r="D35" s="32" t="s">
        <v>53</v>
      </c>
      <c r="E35" s="30">
        <v>33.78977683993322</v>
      </c>
      <c r="F35" s="30">
        <v>710.8425949187084</v>
      </c>
      <c r="G35" s="30">
        <v>8616.393094182971</v>
      </c>
      <c r="H35" s="30">
        <v>181264.86170427065</v>
      </c>
    </row>
    <row r="36" spans="4:8" ht="12.75">
      <c r="D36" s="32" t="s">
        <v>60</v>
      </c>
      <c r="E36" s="30">
        <v>0</v>
      </c>
      <c r="F36" s="30">
        <v>925.1531381644741</v>
      </c>
      <c r="G36" s="30">
        <v>0</v>
      </c>
      <c r="H36" s="30">
        <v>235914.0502319409</v>
      </c>
    </row>
    <row r="37" spans="5:8" s="34" customFormat="1" ht="12.75">
      <c r="E37" s="30"/>
      <c r="F37" s="30"/>
      <c r="G37" s="44"/>
      <c r="H37" s="44"/>
    </row>
    <row r="38" spans="5:8" s="34" customFormat="1" ht="12.75">
      <c r="E38" s="30"/>
      <c r="F38" s="30"/>
      <c r="G38" s="30"/>
      <c r="H38" s="30"/>
    </row>
    <row r="39" spans="2:8" s="34" customFormat="1" ht="12.75">
      <c r="B39" s="40" t="s">
        <v>105</v>
      </c>
      <c r="C39" s="41"/>
      <c r="E39" s="30"/>
      <c r="F39" s="30"/>
      <c r="G39" s="30"/>
      <c r="H39" s="30"/>
    </row>
    <row r="40" spans="3:8" s="34" customFormat="1" ht="12.75">
      <c r="C40" s="42" t="s">
        <v>103</v>
      </c>
      <c r="D40" s="43"/>
      <c r="E40" s="30"/>
      <c r="F40" s="30"/>
      <c r="G40" s="30"/>
      <c r="H40" s="30"/>
    </row>
    <row r="41" spans="4:8" ht="12.75">
      <c r="D41" s="32" t="s">
        <v>60</v>
      </c>
      <c r="E41" s="30">
        <v>541.3318477184758</v>
      </c>
      <c r="F41" s="30">
        <v>0</v>
      </c>
      <c r="G41" s="30">
        <v>28149.256081360745</v>
      </c>
      <c r="H41" s="30">
        <v>0</v>
      </c>
    </row>
    <row r="42" spans="4:8" ht="12.75">
      <c r="D42" s="32" t="s">
        <v>53</v>
      </c>
      <c r="E42" s="30">
        <v>227.77718987901775</v>
      </c>
      <c r="F42" s="30">
        <v>13.537637907791767</v>
      </c>
      <c r="G42" s="30">
        <v>11844.413873708923</v>
      </c>
      <c r="H42" s="30">
        <v>703.9571712051719</v>
      </c>
    </row>
    <row r="43" spans="4:8" ht="12.75">
      <c r="D43" s="32" t="s">
        <v>54</v>
      </c>
      <c r="E43" s="30">
        <v>147.56257930076683</v>
      </c>
      <c r="F43" s="30">
        <v>11.741504649810244</v>
      </c>
      <c r="G43" s="30">
        <v>7673.254123639875</v>
      </c>
      <c r="H43" s="30">
        <v>610.5582417901327</v>
      </c>
    </row>
    <row r="44" spans="4:8" ht="12.75">
      <c r="D44" s="32" t="s">
        <v>61</v>
      </c>
      <c r="E44" s="30">
        <v>366.9534912557042</v>
      </c>
      <c r="F44" s="30">
        <v>22.095041698664293</v>
      </c>
      <c r="G44" s="30">
        <v>19081.58154529662</v>
      </c>
      <c r="H44" s="30">
        <v>1148.9421683305432</v>
      </c>
    </row>
    <row r="45" spans="4:8" ht="12.75">
      <c r="D45" s="32" t="s">
        <v>51</v>
      </c>
      <c r="E45" s="30">
        <v>1867.8888739480715</v>
      </c>
      <c r="F45" s="30">
        <v>83.68594381084517</v>
      </c>
      <c r="G45" s="30">
        <v>97130.22144529971</v>
      </c>
      <c r="H45" s="30">
        <v>4351.669078163949</v>
      </c>
    </row>
    <row r="46" spans="4:8" ht="12.75">
      <c r="D46" s="32" t="s">
        <v>56</v>
      </c>
      <c r="E46" s="30">
        <v>1316.7116140977473</v>
      </c>
      <c r="F46" s="30">
        <v>388.5154356373728</v>
      </c>
      <c r="G46" s="30">
        <v>68469.00393308286</v>
      </c>
      <c r="H46" s="30">
        <v>20202.802653143386</v>
      </c>
    </row>
    <row r="47" spans="4:8" ht="12.75">
      <c r="D47" s="32" t="s">
        <v>52</v>
      </c>
      <c r="E47" s="30">
        <v>1086.3316306437844</v>
      </c>
      <c r="F47" s="30">
        <v>327.7930925651505</v>
      </c>
      <c r="G47" s="30">
        <v>56489.244793476784</v>
      </c>
      <c r="H47" s="30">
        <v>17045.240813387827</v>
      </c>
    </row>
    <row r="48" spans="4:8" ht="12.75">
      <c r="D48" s="32" t="s">
        <v>62</v>
      </c>
      <c r="E48" s="30">
        <v>1272.0763031605163</v>
      </c>
      <c r="F48" s="30">
        <v>681.3684197169263</v>
      </c>
      <c r="G48" s="30">
        <v>66147.96776434685</v>
      </c>
      <c r="H48" s="30">
        <v>35431.15782528016</v>
      </c>
    </row>
    <row r="49" spans="4:8" ht="12.75">
      <c r="D49" s="32" t="s">
        <v>55</v>
      </c>
      <c r="E49" s="30">
        <v>903.4969625461034</v>
      </c>
      <c r="F49" s="30">
        <v>536.4514098175505</v>
      </c>
      <c r="G49" s="30">
        <v>46981.84205239738</v>
      </c>
      <c r="H49" s="30">
        <v>27895.473310512625</v>
      </c>
    </row>
    <row r="50" spans="4:8" ht="12.75">
      <c r="D50" s="32" t="s">
        <v>50</v>
      </c>
      <c r="E50" s="30">
        <v>796.3416348890136</v>
      </c>
      <c r="F50" s="30">
        <v>750.7295442525885</v>
      </c>
      <c r="G50" s="30">
        <v>41409.7650142287</v>
      </c>
      <c r="H50" s="30">
        <v>39037.93630113461</v>
      </c>
    </row>
    <row r="51" spans="4:8" ht="12.75">
      <c r="D51" s="32" t="s">
        <v>18</v>
      </c>
      <c r="E51" s="30">
        <v>2032.1764940633225</v>
      </c>
      <c r="F51" s="30">
        <v>3399.8343519066575</v>
      </c>
      <c r="G51" s="30">
        <v>105673.17769129277</v>
      </c>
      <c r="H51" s="30">
        <v>176791.3862991462</v>
      </c>
    </row>
    <row r="52" spans="4:8" ht="12.75">
      <c r="D52" s="32" t="s">
        <v>59</v>
      </c>
      <c r="E52" s="30">
        <v>445.9214988350937</v>
      </c>
      <c r="F52" s="30">
        <v>1585.5123899549435</v>
      </c>
      <c r="G52" s="30">
        <v>23187.91793942487</v>
      </c>
      <c r="H52" s="30">
        <v>82446.64427765706</v>
      </c>
    </row>
    <row r="53" spans="4:8" ht="12.75">
      <c r="D53" s="32" t="s">
        <v>58</v>
      </c>
      <c r="E53" s="30">
        <v>161.7838854920158</v>
      </c>
      <c r="F53" s="30">
        <v>1244.175800946404</v>
      </c>
      <c r="G53" s="30">
        <v>8412.762045584821</v>
      </c>
      <c r="H53" s="30">
        <v>64697.14164921301</v>
      </c>
    </row>
    <row r="54" spans="4:8" ht="12.75">
      <c r="D54" s="32" t="s">
        <v>57</v>
      </c>
      <c r="E54" s="30">
        <v>0</v>
      </c>
      <c r="F54" s="30">
        <v>2146.9063057290678</v>
      </c>
      <c r="G54" s="30">
        <v>0</v>
      </c>
      <c r="H54" s="30">
        <v>111639.12789791153</v>
      </c>
    </row>
    <row r="55" spans="5:8" s="34" customFormat="1" ht="12.75">
      <c r="E55" s="30"/>
      <c r="F55" s="30"/>
      <c r="G55" s="44"/>
      <c r="H55" s="44"/>
    </row>
    <row r="56" spans="3:4" s="34" customFormat="1" ht="12.75">
      <c r="C56" s="42" t="s">
        <v>104</v>
      </c>
      <c r="D56" s="43"/>
    </row>
    <row r="57" spans="4:8" ht="12.75">
      <c r="D57" s="32" t="s">
        <v>57</v>
      </c>
      <c r="E57" s="30">
        <v>2011.89474241649</v>
      </c>
      <c r="F57" s="30">
        <v>0</v>
      </c>
      <c r="G57" s="30">
        <v>104618.52660565749</v>
      </c>
      <c r="H57" s="30">
        <v>0</v>
      </c>
    </row>
    <row r="58" spans="4:8" ht="12.75">
      <c r="D58" s="32" t="s">
        <v>58</v>
      </c>
      <c r="E58" s="30">
        <v>988.7361248529014</v>
      </c>
      <c r="F58" s="30">
        <v>107.79575840810952</v>
      </c>
      <c r="G58" s="30">
        <v>51414.27849235087</v>
      </c>
      <c r="H58" s="30">
        <v>5605.379437221695</v>
      </c>
    </row>
    <row r="59" spans="4:8" ht="12.75">
      <c r="D59" s="32" t="s">
        <v>59</v>
      </c>
      <c r="E59" s="30">
        <v>1543.222441101139</v>
      </c>
      <c r="F59" s="30">
        <v>361.34522112264256</v>
      </c>
      <c r="G59" s="30">
        <v>80247.56693725924</v>
      </c>
      <c r="H59" s="30">
        <v>18789.951498377413</v>
      </c>
    </row>
    <row r="60" spans="4:8" ht="12.75">
      <c r="D60" s="32" t="s">
        <v>18</v>
      </c>
      <c r="E60" s="30">
        <v>3560.462652019007</v>
      </c>
      <c r="F60" s="30">
        <v>2003.5439249701212</v>
      </c>
      <c r="G60" s="30">
        <v>185144.05790498835</v>
      </c>
      <c r="H60" s="30">
        <v>104184.28409844631</v>
      </c>
    </row>
    <row r="61" spans="4:8" ht="12.75">
      <c r="D61" s="32" t="s">
        <v>50</v>
      </c>
      <c r="E61" s="30">
        <v>848.1903360156642</v>
      </c>
      <c r="F61" s="30">
        <v>736.7750767954797</v>
      </c>
      <c r="G61" s="30">
        <v>44105.89747281454</v>
      </c>
      <c r="H61" s="30">
        <v>38312.30399336494</v>
      </c>
    </row>
    <row r="62" spans="4:8" ht="12.75">
      <c r="D62" s="32" t="s">
        <v>55</v>
      </c>
      <c r="E62" s="30">
        <v>591.9101853057867</v>
      </c>
      <c r="F62" s="30">
        <v>749.4677780854547</v>
      </c>
      <c r="G62" s="30">
        <v>30779.32963590091</v>
      </c>
      <c r="H62" s="30">
        <v>38972.32446044365</v>
      </c>
    </row>
    <row r="63" spans="4:8" ht="12.75">
      <c r="D63" s="32" t="s">
        <v>62</v>
      </c>
      <c r="E63" s="30">
        <v>743.2318906328976</v>
      </c>
      <c r="F63" s="30">
        <v>1157.2491136870478</v>
      </c>
      <c r="G63" s="30">
        <v>38648.058312910674</v>
      </c>
      <c r="H63" s="30">
        <v>60176.95391172649</v>
      </c>
    </row>
    <row r="64" spans="4:8" ht="12.75">
      <c r="D64" s="32" t="s">
        <v>52</v>
      </c>
      <c r="E64" s="30">
        <v>424.39704391004665</v>
      </c>
      <c r="F64" s="30">
        <v>1184.7034980930237</v>
      </c>
      <c r="G64" s="30">
        <v>22068.646283322425</v>
      </c>
      <c r="H64" s="30">
        <v>61604.58190083723</v>
      </c>
    </row>
    <row r="65" spans="4:8" ht="12.75">
      <c r="D65" s="32" t="s">
        <v>56</v>
      </c>
      <c r="E65" s="30">
        <v>446.6170663446887</v>
      </c>
      <c r="F65" s="30">
        <v>1411.8138010083374</v>
      </c>
      <c r="G65" s="30">
        <v>23224.087449923813</v>
      </c>
      <c r="H65" s="30">
        <v>73414.31765243354</v>
      </c>
    </row>
    <row r="66" spans="4:8" ht="12.75">
      <c r="D66" s="32" t="s">
        <v>51</v>
      </c>
      <c r="E66" s="30">
        <v>186.3571191863835</v>
      </c>
      <c r="F66" s="30">
        <v>2049.6310270109184</v>
      </c>
      <c r="G66" s="30">
        <v>9690.570197691943</v>
      </c>
      <c r="H66" s="30">
        <v>106580.81340456776</v>
      </c>
    </row>
    <row r="67" spans="4:8" ht="12.75">
      <c r="D67" s="32" t="s">
        <v>61</v>
      </c>
      <c r="E67" s="30">
        <v>44.44660353266048</v>
      </c>
      <c r="F67" s="30">
        <v>477.15169983919424</v>
      </c>
      <c r="G67" s="30">
        <v>2311.223383698345</v>
      </c>
      <c r="H67" s="30">
        <v>24811.888391638102</v>
      </c>
    </row>
    <row r="68" spans="4:8" ht="12.75">
      <c r="D68" s="32" t="s">
        <v>54</v>
      </c>
      <c r="E68" s="30">
        <v>17.59878977789578</v>
      </c>
      <c r="F68" s="30">
        <v>214.8529193005728</v>
      </c>
      <c r="G68" s="30">
        <v>915.1370684505806</v>
      </c>
      <c r="H68" s="30">
        <v>11172.351803629786</v>
      </c>
    </row>
    <row r="69" spans="4:8" ht="12.75">
      <c r="D69" s="32" t="s">
        <v>53</v>
      </c>
      <c r="E69" s="30">
        <v>20.018105120899936</v>
      </c>
      <c r="F69" s="30">
        <v>275.8979293875446</v>
      </c>
      <c r="G69" s="30">
        <v>1040.9414662867966</v>
      </c>
      <c r="H69" s="30">
        <v>14346.69232815232</v>
      </c>
    </row>
    <row r="70" spans="4:8" ht="12.75">
      <c r="D70" s="32" t="s">
        <v>60</v>
      </c>
      <c r="E70" s="30">
        <v>0</v>
      </c>
      <c r="F70" s="30">
        <v>537.6435707004222</v>
      </c>
      <c r="G70" s="30">
        <v>0</v>
      </c>
      <c r="H70" s="30">
        <v>27957.465676421954</v>
      </c>
    </row>
    <row r="71" spans="5:8" s="34" customFormat="1" ht="12.75">
      <c r="E71" s="30"/>
      <c r="F71" s="30"/>
      <c r="G71" s="44"/>
      <c r="H71" s="44"/>
    </row>
    <row r="72" spans="5:8" s="34" customFormat="1" ht="12.75">
      <c r="E72" s="30"/>
      <c r="F72" s="30"/>
      <c r="G72" s="30"/>
      <c r="H72" s="30"/>
    </row>
    <row r="73" spans="2:8" s="34" customFormat="1" ht="12.75">
      <c r="B73" s="40" t="s">
        <v>106</v>
      </c>
      <c r="C73" s="41"/>
      <c r="D73" s="41"/>
      <c r="E73" s="30"/>
      <c r="F73" s="30"/>
      <c r="G73" s="30"/>
      <c r="H73" s="30"/>
    </row>
    <row r="74" spans="3:8" s="34" customFormat="1" ht="12.75">
      <c r="C74" s="42" t="s">
        <v>112</v>
      </c>
      <c r="D74" s="43"/>
      <c r="E74" s="30"/>
      <c r="F74" s="30"/>
      <c r="G74" s="30"/>
      <c r="H74" s="30"/>
    </row>
    <row r="75" spans="4:8" ht="12.75">
      <c r="D75" s="32" t="s">
        <v>60</v>
      </c>
      <c r="E75" s="30">
        <v>474.409275062092</v>
      </c>
      <c r="F75" s="30">
        <v>0</v>
      </c>
      <c r="G75" s="30">
        <v>27990.147228663427</v>
      </c>
      <c r="H75" s="30">
        <v>0</v>
      </c>
    </row>
    <row r="76" spans="4:8" ht="12.75">
      <c r="D76" s="32" t="s">
        <v>53</v>
      </c>
      <c r="E76" s="30">
        <v>158.8557818960876</v>
      </c>
      <c r="F76" s="30">
        <v>9.688987207693785</v>
      </c>
      <c r="G76" s="30">
        <v>9372.491131869168</v>
      </c>
      <c r="H76" s="30">
        <v>571.6502452539333</v>
      </c>
    </row>
    <row r="77" spans="4:8" ht="12.75">
      <c r="D77" s="32" t="s">
        <v>54</v>
      </c>
      <c r="E77" s="30">
        <v>143.26344130676986</v>
      </c>
      <c r="F77" s="30">
        <v>21.997467614457168</v>
      </c>
      <c r="G77" s="30">
        <v>8452.543037099422</v>
      </c>
      <c r="H77" s="30">
        <v>1297.850589252973</v>
      </c>
    </row>
    <row r="78" spans="4:8" ht="12.75">
      <c r="D78" s="32" t="s">
        <v>61</v>
      </c>
      <c r="E78" s="30">
        <v>262.2446997405655</v>
      </c>
      <c r="F78" s="30">
        <v>24.67540659448472</v>
      </c>
      <c r="G78" s="30">
        <v>15472.437284693366</v>
      </c>
      <c r="H78" s="30">
        <v>1455.8489890745984</v>
      </c>
    </row>
    <row r="79" spans="4:8" ht="12.75">
      <c r="D79" s="32" t="s">
        <v>51</v>
      </c>
      <c r="E79" s="30">
        <v>1441.462396692625</v>
      </c>
      <c r="F79" s="30">
        <v>72.1574566233052</v>
      </c>
      <c r="G79" s="30">
        <v>85046.28140486487</v>
      </c>
      <c r="H79" s="30">
        <v>4257.2899407750065</v>
      </c>
    </row>
    <row r="80" spans="4:8" ht="12.75">
      <c r="D80" s="32" t="s">
        <v>56</v>
      </c>
      <c r="E80" s="30">
        <v>1182.7680931452078</v>
      </c>
      <c r="F80" s="30">
        <v>280.0813902837207</v>
      </c>
      <c r="G80" s="30">
        <v>69783.31749556726</v>
      </c>
      <c r="H80" s="30">
        <v>16524.80202673952</v>
      </c>
    </row>
    <row r="81" spans="4:8" ht="12.75">
      <c r="D81" s="32" t="s">
        <v>52</v>
      </c>
      <c r="E81" s="30">
        <v>801.259720965698</v>
      </c>
      <c r="F81" s="30">
        <v>262.389606367709</v>
      </c>
      <c r="G81" s="30">
        <v>47274.32353697618</v>
      </c>
      <c r="H81" s="30">
        <v>15480.986775694832</v>
      </c>
    </row>
    <row r="82" spans="4:8" ht="12.75">
      <c r="D82" s="32" t="s">
        <v>62</v>
      </c>
      <c r="E82" s="30">
        <v>1025.1364647499527</v>
      </c>
      <c r="F82" s="30">
        <v>533.8456140403213</v>
      </c>
      <c r="G82" s="30">
        <v>60483.051420247204</v>
      </c>
      <c r="H82" s="30">
        <v>31496.891228378954</v>
      </c>
    </row>
    <row r="83" spans="4:8" ht="12.75">
      <c r="D83" s="32" t="s">
        <v>55</v>
      </c>
      <c r="E83" s="30">
        <v>615.2788353598189</v>
      </c>
      <c r="F83" s="30">
        <v>442.643557518322</v>
      </c>
      <c r="G83" s="30">
        <v>36301.45128622932</v>
      </c>
      <c r="H83" s="30">
        <v>26115.969893580997</v>
      </c>
    </row>
    <row r="84" spans="4:8" ht="12.75">
      <c r="D84" s="32" t="s">
        <v>50</v>
      </c>
      <c r="E84" s="30">
        <v>558.623306987439</v>
      </c>
      <c r="F84" s="30">
        <v>467.2978355282869</v>
      </c>
      <c r="G84" s="30">
        <v>32958.7751122589</v>
      </c>
      <c r="H84" s="30">
        <v>27570.572296168928</v>
      </c>
    </row>
    <row r="85" spans="4:8" ht="12.75">
      <c r="D85" s="32" t="s">
        <v>18</v>
      </c>
      <c r="E85" s="30">
        <v>1645.9084833994143</v>
      </c>
      <c r="F85" s="30">
        <v>2804.634143844685</v>
      </c>
      <c r="G85" s="30">
        <v>97108.60052056545</v>
      </c>
      <c r="H85" s="30">
        <v>165473.4144868364</v>
      </c>
    </row>
    <row r="86" spans="4:8" ht="12.75">
      <c r="D86" s="32" t="s">
        <v>59</v>
      </c>
      <c r="E86" s="30">
        <v>337.7933693016176</v>
      </c>
      <c r="F86" s="30">
        <v>1302.8427082413086</v>
      </c>
      <c r="G86" s="30">
        <v>19929.80878879544</v>
      </c>
      <c r="H86" s="30">
        <v>76867.71978623721</v>
      </c>
    </row>
    <row r="87" spans="4:8" ht="12.75">
      <c r="D87" s="32" t="s">
        <v>58</v>
      </c>
      <c r="E87" s="30">
        <v>100.46515795766699</v>
      </c>
      <c r="F87" s="30">
        <v>781.833096234023</v>
      </c>
      <c r="G87" s="30">
        <v>5927.444319502352</v>
      </c>
      <c r="H87" s="30">
        <v>46128.15267780735</v>
      </c>
    </row>
    <row r="88" spans="4:8" ht="12.75">
      <c r="D88" s="32" t="s">
        <v>57</v>
      </c>
      <c r="E88" s="30">
        <v>0</v>
      </c>
      <c r="F88" s="30">
        <v>1725.5090606303268</v>
      </c>
      <c r="G88" s="30">
        <v>0</v>
      </c>
      <c r="H88" s="30">
        <v>101805.03457718928</v>
      </c>
    </row>
    <row r="89" spans="5:8" s="34" customFormat="1" ht="12.75">
      <c r="E89" s="30"/>
      <c r="F89" s="30"/>
      <c r="G89" s="44"/>
      <c r="H89" s="44"/>
    </row>
    <row r="90" spans="3:4" s="34" customFormat="1" ht="12.75">
      <c r="C90" s="42" t="s">
        <v>104</v>
      </c>
      <c r="D90" s="43"/>
    </row>
    <row r="91" spans="4:8" ht="12.75">
      <c r="D91" s="32" t="s">
        <v>57</v>
      </c>
      <c r="E91" s="30">
        <v>1501.8655041922507</v>
      </c>
      <c r="F91" s="30">
        <v>0</v>
      </c>
      <c r="G91" s="30">
        <v>88610.0647473428</v>
      </c>
      <c r="H91" s="30">
        <v>0</v>
      </c>
    </row>
    <row r="92" spans="4:8" ht="12.75">
      <c r="D92" s="32" t="s">
        <v>58</v>
      </c>
      <c r="E92" s="30">
        <v>857.603914249066</v>
      </c>
      <c r="F92" s="30">
        <v>79.14359832031977</v>
      </c>
      <c r="G92" s="30">
        <v>50598.63094069489</v>
      </c>
      <c r="H92" s="30">
        <v>4669.472300898867</v>
      </c>
    </row>
    <row r="93" spans="4:8" ht="12.75">
      <c r="D93" s="32" t="s">
        <v>59</v>
      </c>
      <c r="E93" s="30">
        <v>1322.0586332563867</v>
      </c>
      <c r="F93" s="30">
        <v>252.53552849476375</v>
      </c>
      <c r="G93" s="30">
        <v>78001.45936212681</v>
      </c>
      <c r="H93" s="30">
        <v>14899.596181191062</v>
      </c>
    </row>
    <row r="94" spans="4:8" ht="12.75">
      <c r="D94" s="32" t="s">
        <v>18</v>
      </c>
      <c r="E94" s="30">
        <v>2952.872350045536</v>
      </c>
      <c r="F94" s="30">
        <v>1549.6481423872676</v>
      </c>
      <c r="G94" s="30">
        <v>174219.46865268663</v>
      </c>
      <c r="H94" s="30">
        <v>91429.2404008488</v>
      </c>
    </row>
    <row r="95" spans="4:8" ht="12.75">
      <c r="D95" s="32" t="s">
        <v>50</v>
      </c>
      <c r="E95" s="30">
        <v>601.0694226738074</v>
      </c>
      <c r="F95" s="30">
        <v>582.2509699058608</v>
      </c>
      <c r="G95" s="30">
        <v>35463.09593775463</v>
      </c>
      <c r="H95" s="30">
        <v>34352.80722444579</v>
      </c>
    </row>
    <row r="96" spans="4:8" ht="12.75">
      <c r="D96" s="32" t="s">
        <v>55</v>
      </c>
      <c r="E96" s="30">
        <v>489.80465077905046</v>
      </c>
      <c r="F96" s="30">
        <v>587.0304450988648</v>
      </c>
      <c r="G96" s="30">
        <v>28898.474395963978</v>
      </c>
      <c r="H96" s="30">
        <v>34634.79626083302</v>
      </c>
    </row>
    <row r="97" spans="4:8" ht="12.75">
      <c r="D97" s="32" t="s">
        <v>62</v>
      </c>
      <c r="E97" s="30">
        <v>589.7358419968921</v>
      </c>
      <c r="F97" s="30">
        <v>999.8189441448252</v>
      </c>
      <c r="G97" s="30">
        <v>34794.41467781663</v>
      </c>
      <c r="H97" s="30">
        <v>58989.31770454469</v>
      </c>
    </row>
    <row r="98" spans="4:8" ht="12.75">
      <c r="D98" s="32" t="s">
        <v>52</v>
      </c>
      <c r="E98" s="30">
        <v>326.4322557725732</v>
      </c>
      <c r="F98" s="30">
        <v>860.6639697965038</v>
      </c>
      <c r="G98" s="30">
        <v>19259.50309058182</v>
      </c>
      <c r="H98" s="30">
        <v>50779.17421799373</v>
      </c>
    </row>
    <row r="99" spans="4:8" ht="12.75">
      <c r="D99" s="32" t="s">
        <v>56</v>
      </c>
      <c r="E99" s="30">
        <v>370.91384261263465</v>
      </c>
      <c r="F99" s="30">
        <v>1176.0886233418512</v>
      </c>
      <c r="G99" s="30">
        <v>21883.916714145445</v>
      </c>
      <c r="H99" s="30">
        <v>69389.22877716922</v>
      </c>
    </row>
    <row r="100" spans="4:8" ht="12.75">
      <c r="D100" s="32" t="s">
        <v>51</v>
      </c>
      <c r="E100" s="30">
        <v>149.46202583421027</v>
      </c>
      <c r="F100" s="30">
        <v>1738.930519799966</v>
      </c>
      <c r="G100" s="30">
        <v>8818.259524218405</v>
      </c>
      <c r="H100" s="30">
        <v>102596.900668198</v>
      </c>
    </row>
    <row r="101" spans="4:8" ht="12.75">
      <c r="D101" s="32" t="s">
        <v>61</v>
      </c>
      <c r="E101" s="30">
        <v>20.600551733265576</v>
      </c>
      <c r="F101" s="30">
        <v>338.55790973480197</v>
      </c>
      <c r="G101" s="30">
        <v>1215.4325522626689</v>
      </c>
      <c r="H101" s="30">
        <v>19974.916674353317</v>
      </c>
    </row>
    <row r="102" spans="4:8" ht="12.75">
      <c r="D102" s="32" t="s">
        <v>54</v>
      </c>
      <c r="E102" s="30">
        <v>13.219099476224</v>
      </c>
      <c r="F102" s="30">
        <v>185.82336202168588</v>
      </c>
      <c r="G102" s="30">
        <v>779.926869097216</v>
      </c>
      <c r="H102" s="30">
        <v>10963.578359279467</v>
      </c>
    </row>
    <row r="103" spans="4:8" ht="12.75">
      <c r="D103" s="32" t="s">
        <v>53</v>
      </c>
      <c r="E103" s="30">
        <v>16.645363340579994</v>
      </c>
      <c r="F103" s="30">
        <v>250.26249279813237</v>
      </c>
      <c r="G103" s="30">
        <v>982.0764370942196</v>
      </c>
      <c r="H103" s="30">
        <v>14765.48707508981</v>
      </c>
    </row>
    <row r="104" spans="4:8" ht="12.75">
      <c r="D104" s="32" t="s">
        <v>60</v>
      </c>
      <c r="E104" s="30">
        <v>0</v>
      </c>
      <c r="F104" s="30">
        <v>513.1448620658385</v>
      </c>
      <c r="G104" s="30">
        <v>0</v>
      </c>
      <c r="H104" s="30">
        <v>30275.546861884475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3" width="6.421875" style="32" customWidth="1"/>
    <col min="4" max="4" width="33.421875" style="32" customWidth="1"/>
    <col min="5" max="6" width="10.421875" style="30" customWidth="1"/>
    <col min="7" max="8" width="10.57421875" style="31" customWidth="1"/>
    <col min="9" max="16384" width="10.28125" style="32" customWidth="1"/>
  </cols>
  <sheetData>
    <row r="1" spans="1:4" ht="12.75">
      <c r="A1" s="28" t="s">
        <v>107</v>
      </c>
      <c r="B1" s="29"/>
      <c r="C1" s="29"/>
      <c r="D1" s="29"/>
    </row>
    <row r="2" spans="1:8" s="34" customFormat="1" ht="12.75">
      <c r="A2" s="28" t="s">
        <v>122</v>
      </c>
      <c r="B2" s="29"/>
      <c r="C2" s="29"/>
      <c r="D2" s="29"/>
      <c r="E2" s="33"/>
      <c r="F2" s="33"/>
      <c r="G2" s="30"/>
      <c r="H2" s="30"/>
    </row>
    <row r="3" spans="2:8" s="34" customFormat="1" ht="12.75">
      <c r="B3" s="35"/>
      <c r="E3" s="59" t="s">
        <v>100</v>
      </c>
      <c r="F3" s="61"/>
      <c r="G3" s="59" t="s">
        <v>123</v>
      </c>
      <c r="H3" s="61"/>
    </row>
    <row r="4" spans="1:8" s="34" customFormat="1" ht="12.75">
      <c r="A4" s="45" t="s">
        <v>108</v>
      </c>
      <c r="B4" s="41"/>
      <c r="D4" s="34" t="s">
        <v>4</v>
      </c>
      <c r="E4" s="38" t="s">
        <v>5</v>
      </c>
      <c r="F4" s="39" t="s">
        <v>6</v>
      </c>
      <c r="G4" s="38" t="s">
        <v>5</v>
      </c>
      <c r="H4" s="39" t="s">
        <v>6</v>
      </c>
    </row>
    <row r="5" spans="2:8" s="34" customFormat="1" ht="12.75">
      <c r="B5" s="40" t="s">
        <v>102</v>
      </c>
      <c r="C5" s="41"/>
      <c r="E5" s="30"/>
      <c r="F5" s="30"/>
      <c r="G5" s="30"/>
      <c r="H5" s="30"/>
    </row>
    <row r="6" spans="3:8" s="34" customFormat="1" ht="12.75">
      <c r="C6" s="42" t="s">
        <v>109</v>
      </c>
      <c r="D6" s="43"/>
      <c r="E6" s="30"/>
      <c r="F6" s="30"/>
      <c r="G6" s="30"/>
      <c r="H6" s="30"/>
    </row>
    <row r="7" spans="4:8" ht="12.75">
      <c r="D7" s="32" t="s">
        <v>40</v>
      </c>
      <c r="E7" s="30">
        <v>7295.276185887717</v>
      </c>
      <c r="F7" s="30">
        <v>0</v>
      </c>
      <c r="G7" s="31">
        <v>1860295.4274013678</v>
      </c>
      <c r="H7" s="31">
        <v>0</v>
      </c>
    </row>
    <row r="8" spans="4:8" ht="12.75">
      <c r="D8" s="32" t="s">
        <v>64</v>
      </c>
      <c r="E8" s="30">
        <v>514.8922908992672</v>
      </c>
      <c r="F8" s="30">
        <v>293.0413344259525</v>
      </c>
      <c r="G8" s="31">
        <v>131297.53417931314</v>
      </c>
      <c r="H8" s="31">
        <v>74725.54027861789</v>
      </c>
    </row>
    <row r="9" spans="4:8" ht="12.75">
      <c r="D9" s="32" t="s">
        <v>70</v>
      </c>
      <c r="E9" s="30">
        <v>313.34782452047614</v>
      </c>
      <c r="F9" s="30">
        <v>416.3362881364555</v>
      </c>
      <c r="G9" s="31">
        <v>79903.69525272142</v>
      </c>
      <c r="H9" s="31">
        <v>106165.75347479615</v>
      </c>
    </row>
    <row r="10" spans="4:8" ht="12.75">
      <c r="D10" s="32" t="s">
        <v>67</v>
      </c>
      <c r="E10" s="30">
        <v>156.29248305770054</v>
      </c>
      <c r="F10" s="30">
        <v>322.9310603206814</v>
      </c>
      <c r="G10" s="31">
        <v>39854.583179713634</v>
      </c>
      <c r="H10" s="31">
        <v>82347.42038177376</v>
      </c>
    </row>
    <row r="11" spans="4:8" ht="12.75">
      <c r="D11" s="32" t="s">
        <v>74</v>
      </c>
      <c r="E11" s="30">
        <v>208.12702425405</v>
      </c>
      <c r="F11" s="30">
        <v>289.5803736743063</v>
      </c>
      <c r="G11" s="31">
        <v>53072.391184782755</v>
      </c>
      <c r="H11" s="31">
        <v>73842.9952869481</v>
      </c>
    </row>
    <row r="12" spans="4:8" ht="12.75">
      <c r="D12" s="32" t="s">
        <v>68</v>
      </c>
      <c r="E12" s="30">
        <v>603.8405363536217</v>
      </c>
      <c r="F12" s="30">
        <v>960.4144744405809</v>
      </c>
      <c r="G12" s="31">
        <v>153979.33677017354</v>
      </c>
      <c r="H12" s="31">
        <v>244905.6909823481</v>
      </c>
    </row>
    <row r="13" spans="4:8" ht="12.75">
      <c r="D13" s="32" t="s">
        <v>72</v>
      </c>
      <c r="E13" s="30">
        <v>373.1311121490429</v>
      </c>
      <c r="F13" s="30">
        <v>891.006614901737</v>
      </c>
      <c r="G13" s="31">
        <v>95148.43359800594</v>
      </c>
      <c r="H13" s="31">
        <v>227206.68679994292</v>
      </c>
    </row>
    <row r="14" spans="4:8" ht="12.75">
      <c r="D14" s="32" t="s">
        <v>66</v>
      </c>
      <c r="E14" s="30">
        <v>258.9010817581877</v>
      </c>
      <c r="F14" s="30">
        <v>658.1223319501618</v>
      </c>
      <c r="G14" s="31">
        <v>66019.77584833786</v>
      </c>
      <c r="H14" s="31">
        <v>167821.19464729124</v>
      </c>
    </row>
    <row r="15" spans="4:8" ht="12.75">
      <c r="D15" s="32" t="s">
        <v>65</v>
      </c>
      <c r="E15" s="30">
        <v>192.93423718338386</v>
      </c>
      <c r="F15" s="30">
        <v>878.3889373222225</v>
      </c>
      <c r="G15" s="31">
        <v>49198.23048176288</v>
      </c>
      <c r="H15" s="31">
        <v>223989.17901716675</v>
      </c>
    </row>
    <row r="16" spans="4:8" ht="12.75">
      <c r="D16" s="32" t="s">
        <v>71</v>
      </c>
      <c r="E16" s="30">
        <v>230.78073415329388</v>
      </c>
      <c r="F16" s="30">
        <v>1305.9282955413028</v>
      </c>
      <c r="G16" s="31">
        <v>58849.087209089936</v>
      </c>
      <c r="H16" s="31">
        <v>333011.7153630322</v>
      </c>
    </row>
    <row r="17" spans="4:8" ht="12.75">
      <c r="D17" s="32" t="s">
        <v>69</v>
      </c>
      <c r="E17" s="30">
        <v>146.65395154456382</v>
      </c>
      <c r="F17" s="30">
        <v>1019.9679722256607</v>
      </c>
      <c r="G17" s="31">
        <v>37396.75764386378</v>
      </c>
      <c r="H17" s="31">
        <v>260091.83291754348</v>
      </c>
    </row>
    <row r="18" spans="4:8" ht="12.75">
      <c r="D18" s="32" t="s">
        <v>63</v>
      </c>
      <c r="E18" s="30">
        <v>61.253852339373665</v>
      </c>
      <c r="F18" s="30">
        <v>834.7251431970503</v>
      </c>
      <c r="G18" s="31">
        <v>15619.732346540284</v>
      </c>
      <c r="H18" s="31">
        <v>212854.91151524783</v>
      </c>
    </row>
    <row r="19" spans="4:8" ht="12.75">
      <c r="D19" s="32" t="s">
        <v>73</v>
      </c>
      <c r="E19" s="30">
        <v>0</v>
      </c>
      <c r="F19" s="30">
        <v>2339.5962412984118</v>
      </c>
      <c r="G19" s="31">
        <v>0</v>
      </c>
      <c r="H19" s="31">
        <v>596597.041531095</v>
      </c>
    </row>
    <row r="20" spans="5:8" s="34" customFormat="1" ht="12.75">
      <c r="E20" s="30"/>
      <c r="F20" s="30"/>
      <c r="G20" s="44"/>
      <c r="H20" s="44"/>
    </row>
    <row r="21" spans="3:4" s="34" customFormat="1" ht="12.75">
      <c r="C21" s="42" t="s">
        <v>110</v>
      </c>
      <c r="D21" s="43"/>
    </row>
    <row r="22" spans="4:8" ht="12.75">
      <c r="D22" s="32" t="s">
        <v>73</v>
      </c>
      <c r="E22" s="30">
        <v>2259.9153943200054</v>
      </c>
      <c r="F22" s="30">
        <v>0</v>
      </c>
      <c r="G22" s="30">
        <v>576278.4255516013</v>
      </c>
      <c r="H22" s="30">
        <v>0</v>
      </c>
    </row>
    <row r="23" spans="4:8" ht="12.75">
      <c r="D23" s="32" t="s">
        <v>63</v>
      </c>
      <c r="E23" s="30">
        <v>712.280930652551</v>
      </c>
      <c r="F23" s="30">
        <v>56.62687502755166</v>
      </c>
      <c r="G23" s="30">
        <v>181631.6373164005</v>
      </c>
      <c r="H23" s="30">
        <v>14439.853132025673</v>
      </c>
    </row>
    <row r="24" spans="4:8" ht="12.75">
      <c r="D24" s="32" t="s">
        <v>69</v>
      </c>
      <c r="E24" s="30">
        <v>957.761609810438</v>
      </c>
      <c r="F24" s="30">
        <v>143.28851935253343</v>
      </c>
      <c r="G24" s="31">
        <v>244229.2105016617</v>
      </c>
      <c r="H24" s="31">
        <v>36538.57243489602</v>
      </c>
    </row>
    <row r="25" spans="4:8" ht="12.75">
      <c r="D25" s="32" t="s">
        <v>71</v>
      </c>
      <c r="E25" s="30">
        <v>1319.007335497894</v>
      </c>
      <c r="F25" s="30">
        <v>300.1353488726566</v>
      </c>
      <c r="G25" s="31">
        <v>336346.870551963</v>
      </c>
      <c r="H25" s="31">
        <v>76534.51396252743</v>
      </c>
    </row>
    <row r="26" spans="4:8" ht="12.75">
      <c r="D26" s="32" t="s">
        <v>65</v>
      </c>
      <c r="E26" s="30">
        <v>860.8209117592511</v>
      </c>
      <c r="F26" s="30">
        <v>160.00252992951212</v>
      </c>
      <c r="G26" s="31">
        <v>219509.33249860903</v>
      </c>
      <c r="H26" s="31">
        <v>40800.64513202559</v>
      </c>
    </row>
    <row r="27" spans="4:8" ht="12.75">
      <c r="D27" s="32" t="s">
        <v>66</v>
      </c>
      <c r="E27" s="30">
        <v>720.7429958546453</v>
      </c>
      <c r="F27" s="30">
        <v>208.43242286779065</v>
      </c>
      <c r="G27" s="31">
        <v>183789.46394293456</v>
      </c>
      <c r="H27" s="31">
        <v>53150.26783128661</v>
      </c>
    </row>
    <row r="28" spans="4:8" ht="12.75">
      <c r="D28" s="32" t="s">
        <v>72</v>
      </c>
      <c r="E28" s="30">
        <v>883.9155901937514</v>
      </c>
      <c r="F28" s="30">
        <v>314.78190096274795</v>
      </c>
      <c r="G28" s="31">
        <v>225398.4754994066</v>
      </c>
      <c r="H28" s="31">
        <v>80269.38474550073</v>
      </c>
    </row>
    <row r="29" spans="4:8" ht="12.75">
      <c r="D29" s="32" t="s">
        <v>68</v>
      </c>
      <c r="E29" s="30">
        <v>1041.7362439278365</v>
      </c>
      <c r="F29" s="30">
        <v>521.0601058196469</v>
      </c>
      <c r="G29" s="31">
        <v>265642.7422015983</v>
      </c>
      <c r="H29" s="31">
        <v>132870.32698400997</v>
      </c>
    </row>
    <row r="30" spans="4:8" ht="12.75">
      <c r="D30" s="32" t="s">
        <v>74</v>
      </c>
      <c r="E30" s="30">
        <v>284.0942979184479</v>
      </c>
      <c r="F30" s="30">
        <v>154.7977608437378</v>
      </c>
      <c r="G30" s="31">
        <v>72444.04596920422</v>
      </c>
      <c r="H30" s="31">
        <v>39473.42901515314</v>
      </c>
    </row>
    <row r="31" spans="4:8" ht="12.75">
      <c r="D31" s="32" t="s">
        <v>67</v>
      </c>
      <c r="E31" s="30">
        <v>377.1353142101625</v>
      </c>
      <c r="F31" s="30">
        <v>131.47956087299576</v>
      </c>
      <c r="G31" s="31">
        <v>96169.50512359144</v>
      </c>
      <c r="H31" s="31">
        <v>33527.28802261392</v>
      </c>
    </row>
    <row r="32" spans="4:8" ht="12.75">
      <c r="D32" s="32" t="s">
        <v>70</v>
      </c>
      <c r="E32" s="30">
        <v>444.4675176981855</v>
      </c>
      <c r="F32" s="30">
        <v>290.4986509480119</v>
      </c>
      <c r="G32" s="31">
        <v>113339.2170130373</v>
      </c>
      <c r="H32" s="31">
        <v>74077.15599174304</v>
      </c>
    </row>
    <row r="33" spans="4:8" ht="12.75">
      <c r="D33" s="32" t="s">
        <v>64</v>
      </c>
      <c r="E33" s="30">
        <v>296.5616449546268</v>
      </c>
      <c r="F33" s="30">
        <v>516.1964342014272</v>
      </c>
      <c r="G33" s="31">
        <v>75623.21946342984</v>
      </c>
      <c r="H33" s="31">
        <v>131630.09072136393</v>
      </c>
    </row>
    <row r="34" spans="4:8" ht="12.75">
      <c r="D34" s="32" t="s">
        <v>40</v>
      </c>
      <c r="E34" s="30">
        <v>0</v>
      </c>
      <c r="F34" s="30">
        <v>7407.760304342224</v>
      </c>
      <c r="G34" s="31">
        <v>0</v>
      </c>
      <c r="H34" s="31">
        <v>1888978.8776072671</v>
      </c>
    </row>
    <row r="35" spans="5:8" s="34" customFormat="1" ht="12.75">
      <c r="E35" s="30"/>
      <c r="F35" s="30"/>
      <c r="G35" s="44"/>
      <c r="H35" s="44"/>
    </row>
    <row r="36" spans="5:8" s="34" customFormat="1" ht="12.75">
      <c r="E36" s="30"/>
      <c r="F36" s="30"/>
      <c r="G36" s="30"/>
      <c r="H36" s="30"/>
    </row>
    <row r="37" spans="2:8" s="34" customFormat="1" ht="12.75">
      <c r="B37" s="40" t="s">
        <v>105</v>
      </c>
      <c r="C37" s="41"/>
      <c r="E37" s="30"/>
      <c r="F37" s="30"/>
      <c r="G37" s="30"/>
      <c r="H37" s="30"/>
    </row>
    <row r="38" spans="3:8" s="34" customFormat="1" ht="12.75">
      <c r="C38" s="42" t="s">
        <v>109</v>
      </c>
      <c r="D38" s="43"/>
      <c r="E38" s="30"/>
      <c r="F38" s="30"/>
      <c r="G38" s="30"/>
      <c r="H38" s="30"/>
    </row>
    <row r="39" spans="4:8" ht="12.75">
      <c r="D39" s="32" t="s">
        <v>40</v>
      </c>
      <c r="E39" s="30">
        <v>4008.12669491775</v>
      </c>
      <c r="F39" s="30">
        <v>0</v>
      </c>
      <c r="G39" s="31">
        <v>208422.588135723</v>
      </c>
      <c r="H39" s="31">
        <v>0</v>
      </c>
    </row>
    <row r="40" spans="4:8" ht="12.75">
      <c r="D40" s="34" t="s">
        <v>64</v>
      </c>
      <c r="E40" s="30">
        <v>584.9270371643797</v>
      </c>
      <c r="F40" s="30">
        <v>415.8456152327935</v>
      </c>
      <c r="G40" s="31">
        <v>30416.205932547746</v>
      </c>
      <c r="H40" s="31">
        <v>21623.97199210526</v>
      </c>
    </row>
    <row r="41" spans="4:8" ht="12.75">
      <c r="D41" s="34" t="s">
        <v>70</v>
      </c>
      <c r="E41" s="30">
        <v>273.3422102854379</v>
      </c>
      <c r="F41" s="30">
        <v>221.68134989824657</v>
      </c>
      <c r="G41" s="31">
        <v>14213.79493484277</v>
      </c>
      <c r="H41" s="31">
        <v>11527.43019470882</v>
      </c>
    </row>
    <row r="42" spans="4:8" ht="12.75">
      <c r="D42" s="34" t="s">
        <v>67</v>
      </c>
      <c r="E42" s="30">
        <v>112.28898678887688</v>
      </c>
      <c r="F42" s="30">
        <v>117.92441627803409</v>
      </c>
      <c r="G42" s="31">
        <v>5839.027313021598</v>
      </c>
      <c r="H42" s="31">
        <v>6132.069646457772</v>
      </c>
    </row>
    <row r="43" spans="4:8" ht="12.75">
      <c r="D43" s="34" t="s">
        <v>74</v>
      </c>
      <c r="E43" s="30">
        <v>136.1594490553903</v>
      </c>
      <c r="F43" s="30">
        <v>161.42550254342183</v>
      </c>
      <c r="G43" s="31">
        <v>7080.291350880296</v>
      </c>
      <c r="H43" s="31">
        <v>8394.126132257936</v>
      </c>
    </row>
    <row r="44" spans="4:8" ht="12.75">
      <c r="D44" s="34" t="s">
        <v>68</v>
      </c>
      <c r="E44" s="30">
        <v>407.825782864985</v>
      </c>
      <c r="F44" s="30">
        <v>605.7685491462902</v>
      </c>
      <c r="G44" s="31">
        <v>21206.94070897922</v>
      </c>
      <c r="H44" s="31">
        <v>31499.96455560709</v>
      </c>
    </row>
    <row r="45" spans="4:8" ht="12.75">
      <c r="D45" s="34" t="s">
        <v>72</v>
      </c>
      <c r="E45" s="30">
        <v>339.4658765596269</v>
      </c>
      <c r="F45" s="30">
        <v>426.8892867347208</v>
      </c>
      <c r="G45" s="31">
        <v>17652.2255811006</v>
      </c>
      <c r="H45" s="31">
        <v>22198.24291020548</v>
      </c>
    </row>
    <row r="46" spans="4:8" ht="12.75">
      <c r="D46" s="34" t="s">
        <v>66</v>
      </c>
      <c r="E46" s="30">
        <v>157.7715424474711</v>
      </c>
      <c r="F46" s="30">
        <v>314.91114285026293</v>
      </c>
      <c r="G46" s="31">
        <v>8204.120207268497</v>
      </c>
      <c r="H46" s="31">
        <v>16375.379428213673</v>
      </c>
    </row>
    <row r="47" spans="4:8" ht="12.75">
      <c r="D47" s="34" t="s">
        <v>65</v>
      </c>
      <c r="E47" s="30">
        <v>144.20849393368925</v>
      </c>
      <c r="F47" s="30">
        <v>513.8114776959742</v>
      </c>
      <c r="G47" s="31">
        <v>7498.841684551841</v>
      </c>
      <c r="H47" s="31">
        <v>26718.196840190656</v>
      </c>
    </row>
    <row r="48" spans="4:8" ht="12.75">
      <c r="D48" s="34" t="s">
        <v>71</v>
      </c>
      <c r="E48" s="30">
        <v>195.09209659496227</v>
      </c>
      <c r="F48" s="30">
        <v>1063.341849618814</v>
      </c>
      <c r="G48" s="31">
        <v>10144.789022938037</v>
      </c>
      <c r="H48" s="31">
        <v>55293.77618017833</v>
      </c>
    </row>
    <row r="49" spans="4:8" ht="12.75">
      <c r="D49" s="34" t="s">
        <v>69</v>
      </c>
      <c r="E49" s="30">
        <v>115.05627748529926</v>
      </c>
      <c r="F49" s="30">
        <v>721.2500013861899</v>
      </c>
      <c r="G49" s="31">
        <v>5982.926429235562</v>
      </c>
      <c r="H49" s="31">
        <v>37505.00007208187</v>
      </c>
    </row>
    <row r="50" spans="4:8" ht="12.75">
      <c r="D50" s="34" t="s">
        <v>63</v>
      </c>
      <c r="E50" s="30">
        <v>32.6701338236482</v>
      </c>
      <c r="F50" s="30">
        <v>407.995658901038</v>
      </c>
      <c r="G50" s="31">
        <v>1698.8469588297064</v>
      </c>
      <c r="H50" s="31">
        <v>21215.774262853975</v>
      </c>
    </row>
    <row r="51" spans="4:8" ht="12.75">
      <c r="D51" s="34" t="s">
        <v>73</v>
      </c>
      <c r="E51" s="30">
        <v>0</v>
      </c>
      <c r="F51" s="30">
        <v>1480.2316622495362</v>
      </c>
      <c r="G51" s="31">
        <v>0</v>
      </c>
      <c r="H51" s="31">
        <v>76972.04643697588</v>
      </c>
    </row>
    <row r="52" spans="5:8" s="34" customFormat="1" ht="12.75">
      <c r="E52" s="30"/>
      <c r="F52" s="30"/>
      <c r="G52" s="44"/>
      <c r="H52" s="44"/>
    </row>
    <row r="53" spans="3:4" s="34" customFormat="1" ht="12.75">
      <c r="C53" s="42" t="s">
        <v>110</v>
      </c>
      <c r="D53" s="43"/>
    </row>
    <row r="54" spans="4:8" ht="12.75">
      <c r="D54" s="32" t="s">
        <v>73</v>
      </c>
      <c r="E54" s="30">
        <v>1390.1068018717635</v>
      </c>
      <c r="F54" s="30">
        <v>0</v>
      </c>
      <c r="G54" s="30">
        <v>72285.5536973317</v>
      </c>
      <c r="H54" s="30">
        <v>0</v>
      </c>
    </row>
    <row r="55" spans="4:8" ht="12.75">
      <c r="D55" s="32" t="s">
        <v>63</v>
      </c>
      <c r="E55" s="30">
        <v>372.1252891294713</v>
      </c>
      <c r="F55" s="30">
        <v>38.19204181447022</v>
      </c>
      <c r="G55" s="30">
        <v>19350.515034732507</v>
      </c>
      <c r="H55" s="30">
        <v>1985.9861743524516</v>
      </c>
    </row>
    <row r="56" spans="4:8" ht="12.75">
      <c r="D56" s="32" t="s">
        <v>69</v>
      </c>
      <c r="E56" s="30">
        <v>710.6973874086942</v>
      </c>
      <c r="F56" s="30">
        <v>119.99186594207895</v>
      </c>
      <c r="G56" s="31">
        <v>36956.2641452521</v>
      </c>
      <c r="H56" s="31">
        <v>6239.577028988105</v>
      </c>
    </row>
    <row r="57" spans="4:8" ht="12.75">
      <c r="D57" s="32" t="s">
        <v>71</v>
      </c>
      <c r="E57" s="30">
        <v>1187.3634512686535</v>
      </c>
      <c r="F57" s="30">
        <v>256.2106156939769</v>
      </c>
      <c r="G57" s="31">
        <v>61742.89946596998</v>
      </c>
      <c r="H57" s="31">
        <v>13322.952016086798</v>
      </c>
    </row>
    <row r="58" spans="4:8" ht="12.75">
      <c r="D58" s="32" t="s">
        <v>65</v>
      </c>
      <c r="E58" s="30">
        <v>576.4660179690609</v>
      </c>
      <c r="F58" s="30">
        <v>149.35061857760263</v>
      </c>
      <c r="G58" s="31">
        <v>29976.232934391166</v>
      </c>
      <c r="H58" s="31">
        <v>7766.232166035337</v>
      </c>
    </row>
    <row r="59" spans="4:8" ht="12.75">
      <c r="D59" s="32" t="s">
        <v>66</v>
      </c>
      <c r="E59" s="30">
        <v>382.2615402280517</v>
      </c>
      <c r="F59" s="30">
        <v>161.5446590547174</v>
      </c>
      <c r="G59" s="31">
        <v>19877.600091858687</v>
      </c>
      <c r="H59" s="31">
        <v>8400.322270845305</v>
      </c>
    </row>
    <row r="60" spans="4:8" ht="12.75">
      <c r="D60" s="32" t="s">
        <v>72</v>
      </c>
      <c r="E60" s="30">
        <v>557.4907572713764</v>
      </c>
      <c r="F60" s="30">
        <v>303.9965292803449</v>
      </c>
      <c r="G60" s="31">
        <v>28989.519378111574</v>
      </c>
      <c r="H60" s="31">
        <v>15807.819522577933</v>
      </c>
    </row>
    <row r="61" spans="4:8" ht="12.75">
      <c r="D61" s="32" t="s">
        <v>68</v>
      </c>
      <c r="E61" s="30">
        <v>737.113639285525</v>
      </c>
      <c r="F61" s="30">
        <v>424.3989261863134</v>
      </c>
      <c r="G61" s="31">
        <v>38329.9092428473</v>
      </c>
      <c r="H61" s="31">
        <v>22068.744161688297</v>
      </c>
    </row>
    <row r="62" spans="4:8" ht="12.75">
      <c r="D62" s="32" t="s">
        <v>74</v>
      </c>
      <c r="E62" s="30">
        <v>171.9662299671365</v>
      </c>
      <c r="F62" s="30">
        <v>108.89584069760409</v>
      </c>
      <c r="G62" s="31">
        <v>8942.2439582911</v>
      </c>
      <c r="H62" s="31">
        <v>5662.583716275412</v>
      </c>
    </row>
    <row r="63" spans="4:8" ht="12.75">
      <c r="D63" s="32" t="s">
        <v>67</v>
      </c>
      <c r="E63" s="30">
        <v>148.87463965106727</v>
      </c>
      <c r="F63" s="30">
        <v>93.04393397080291</v>
      </c>
      <c r="G63" s="31">
        <v>7741.481261855498</v>
      </c>
      <c r="H63" s="31">
        <v>4838.284566481751</v>
      </c>
    </row>
    <row r="64" spans="4:8" ht="12.75">
      <c r="D64" s="32" t="s">
        <v>70</v>
      </c>
      <c r="E64" s="30">
        <v>213.12901173175155</v>
      </c>
      <c r="F64" s="30">
        <v>254.39451511687537</v>
      </c>
      <c r="G64" s="31">
        <v>11082.70861005108</v>
      </c>
      <c r="H64" s="31">
        <v>13228.51478607752</v>
      </c>
    </row>
    <row r="65" spans="4:8" ht="12.75">
      <c r="D65" s="32" t="s">
        <v>64</v>
      </c>
      <c r="E65" s="30">
        <v>462.2357444006734</v>
      </c>
      <c r="F65" s="30">
        <v>615.1337088615811</v>
      </c>
      <c r="G65" s="31">
        <v>24036.25870883502</v>
      </c>
      <c r="H65" s="31">
        <v>31986.95286080222</v>
      </c>
    </row>
    <row r="66" spans="4:8" ht="12.75">
      <c r="D66" s="32" t="s">
        <v>40</v>
      </c>
      <c r="E66" s="30">
        <v>0</v>
      </c>
      <c r="F66" s="30">
        <v>4480.708535007246</v>
      </c>
      <c r="G66" s="31">
        <v>0</v>
      </c>
      <c r="H66" s="31">
        <v>232996.8438203768</v>
      </c>
    </row>
    <row r="67" spans="5:8" s="34" customFormat="1" ht="12.75">
      <c r="E67" s="30"/>
      <c r="F67" s="30"/>
      <c r="G67" s="44"/>
      <c r="H67" s="44"/>
    </row>
    <row r="68" spans="5:8" s="34" customFormat="1" ht="12.75">
      <c r="E68" s="30"/>
      <c r="F68" s="30"/>
      <c r="G68" s="30"/>
      <c r="H68" s="30"/>
    </row>
    <row r="69" spans="2:8" s="34" customFormat="1" ht="12.75">
      <c r="B69" s="40" t="s">
        <v>106</v>
      </c>
      <c r="C69" s="41"/>
      <c r="D69" s="41"/>
      <c r="E69" s="30"/>
      <c r="F69" s="30"/>
      <c r="G69" s="30"/>
      <c r="H69" s="30"/>
    </row>
    <row r="70" spans="3:8" s="34" customFormat="1" ht="12.75">
      <c r="C70" s="42" t="s">
        <v>109</v>
      </c>
      <c r="D70" s="43"/>
      <c r="E70" s="30"/>
      <c r="F70" s="30"/>
      <c r="G70" s="30"/>
      <c r="H70" s="30"/>
    </row>
    <row r="71" spans="4:8" ht="12.75">
      <c r="D71" s="32" t="s">
        <v>40</v>
      </c>
      <c r="E71" s="30">
        <v>3489.2987918601393</v>
      </c>
      <c r="F71" s="30">
        <v>0</v>
      </c>
      <c r="G71" s="31">
        <v>205868.62871974823</v>
      </c>
      <c r="H71" s="31">
        <v>0</v>
      </c>
    </row>
    <row r="72" spans="4:8" ht="12.75">
      <c r="D72" s="32" t="s">
        <v>64</v>
      </c>
      <c r="E72" s="30">
        <v>476.53581357627394</v>
      </c>
      <c r="F72" s="30">
        <v>349.13991972172323</v>
      </c>
      <c r="G72" s="31">
        <v>28115.61300100016</v>
      </c>
      <c r="H72" s="31">
        <v>20599.255263581672</v>
      </c>
    </row>
    <row r="73" spans="4:8" ht="12.75">
      <c r="D73" s="32" t="s">
        <v>70</v>
      </c>
      <c r="E73" s="30">
        <v>178.02560126494464</v>
      </c>
      <c r="F73" s="30">
        <v>189.20348139422478</v>
      </c>
      <c r="G73" s="31">
        <v>10503.510474631734</v>
      </c>
      <c r="H73" s="31">
        <v>11163.005402259261</v>
      </c>
    </row>
    <row r="74" spans="4:8" ht="12.75">
      <c r="D74" s="32" t="s">
        <v>67</v>
      </c>
      <c r="E74" s="30">
        <v>118.13429357078569</v>
      </c>
      <c r="F74" s="30">
        <v>123.77686322898178</v>
      </c>
      <c r="G74" s="31">
        <v>6969.923320676356</v>
      </c>
      <c r="H74" s="31">
        <v>7302.8349305099255</v>
      </c>
    </row>
    <row r="75" spans="4:8" ht="12.75">
      <c r="D75" s="32" t="s">
        <v>74</v>
      </c>
      <c r="E75" s="30">
        <v>133.06504971294174</v>
      </c>
      <c r="F75" s="30">
        <v>177.37093183982068</v>
      </c>
      <c r="G75" s="31">
        <v>7850.837933063563</v>
      </c>
      <c r="H75" s="31">
        <v>10464.88497854942</v>
      </c>
    </row>
    <row r="76" spans="4:8" ht="12.75">
      <c r="D76" s="32" t="s">
        <v>68</v>
      </c>
      <c r="E76" s="30">
        <v>338.9386952839621</v>
      </c>
      <c r="F76" s="30">
        <v>595.9243691394297</v>
      </c>
      <c r="G76" s="31">
        <v>19997.38302175376</v>
      </c>
      <c r="H76" s="31">
        <v>35159.53777922635</v>
      </c>
    </row>
    <row r="77" spans="4:8" ht="12.75">
      <c r="D77" s="32" t="s">
        <v>72</v>
      </c>
      <c r="E77" s="30">
        <v>262.9397373129873</v>
      </c>
      <c r="F77" s="30">
        <v>343.5610485455848</v>
      </c>
      <c r="G77" s="31">
        <v>15513.44450146625</v>
      </c>
      <c r="H77" s="31">
        <v>20270.101864189503</v>
      </c>
    </row>
    <row r="78" spans="4:8" ht="12.75">
      <c r="D78" s="32" t="s">
        <v>66</v>
      </c>
      <c r="E78" s="30">
        <v>89.90461687715084</v>
      </c>
      <c r="F78" s="30">
        <v>291.0392698289656</v>
      </c>
      <c r="G78" s="31">
        <v>5304.3723957519</v>
      </c>
      <c r="H78" s="31">
        <v>17171.316919908968</v>
      </c>
    </row>
    <row r="79" spans="4:8" ht="12.75">
      <c r="D79" s="32" t="s">
        <v>65</v>
      </c>
      <c r="E79" s="30">
        <v>122.06477951216341</v>
      </c>
      <c r="F79" s="30">
        <v>438.27830999661063</v>
      </c>
      <c r="G79" s="31">
        <v>7201.821991217641</v>
      </c>
      <c r="H79" s="31">
        <v>25858.420289800026</v>
      </c>
    </row>
    <row r="80" spans="4:8" ht="12.75">
      <c r="D80" s="32" t="s">
        <v>71</v>
      </c>
      <c r="E80" s="30">
        <v>243.7107214989138</v>
      </c>
      <c r="F80" s="30">
        <v>911.2560551319126</v>
      </c>
      <c r="G80" s="31">
        <v>14378.932568435916</v>
      </c>
      <c r="H80" s="31">
        <v>53764.107252782844</v>
      </c>
    </row>
    <row r="81" spans="4:8" ht="12.75">
      <c r="D81" s="32" t="s">
        <v>69</v>
      </c>
      <c r="E81" s="30">
        <v>132.89902649326189</v>
      </c>
      <c r="F81" s="30">
        <v>575.2110301931326</v>
      </c>
      <c r="G81" s="31">
        <v>7841.042563102451</v>
      </c>
      <c r="H81" s="31">
        <v>33937.45078139482</v>
      </c>
    </row>
    <row r="82" spans="4:8" ht="12.75">
      <c r="D82" s="32" t="s">
        <v>63</v>
      </c>
      <c r="E82" s="30">
        <v>43.82630389200908</v>
      </c>
      <c r="F82" s="30">
        <v>388.79965563846076</v>
      </c>
      <c r="G82" s="31">
        <v>2585.751929628536</v>
      </c>
      <c r="H82" s="31">
        <v>22939.179682669186</v>
      </c>
    </row>
    <row r="83" spans="4:8" ht="12.75">
      <c r="D83" s="32" t="s">
        <v>73</v>
      </c>
      <c r="E83" s="30">
        <v>0</v>
      </c>
      <c r="F83" s="30">
        <v>1288.300199286765</v>
      </c>
      <c r="G83" s="31">
        <v>0</v>
      </c>
      <c r="H83" s="31">
        <v>76009.71175791914</v>
      </c>
    </row>
    <row r="84" spans="5:8" s="34" customFormat="1" ht="12.75">
      <c r="E84" s="30"/>
      <c r="F84" s="30"/>
      <c r="G84" s="44"/>
      <c r="H84" s="44"/>
    </row>
    <row r="85" spans="3:4" s="34" customFormat="1" ht="12.75">
      <c r="C85" s="42" t="s">
        <v>110</v>
      </c>
      <c r="D85" s="43"/>
    </row>
    <row r="86" spans="4:8" ht="12.75">
      <c r="D86" s="32" t="s">
        <v>73</v>
      </c>
      <c r="E86" s="30">
        <v>1163.93596984701</v>
      </c>
      <c r="F86" s="30">
        <v>0</v>
      </c>
      <c r="G86" s="30">
        <v>68672.22222097359</v>
      </c>
      <c r="H86" s="30">
        <v>0</v>
      </c>
    </row>
    <row r="87" spans="4:8" ht="12.75">
      <c r="D87" s="32" t="s">
        <v>63</v>
      </c>
      <c r="E87" s="30">
        <v>253.2963711362684</v>
      </c>
      <c r="F87" s="30">
        <v>31.317919117947408</v>
      </c>
      <c r="G87" s="30">
        <v>14944.485897039835</v>
      </c>
      <c r="H87" s="30">
        <v>1847.7572279588971</v>
      </c>
    </row>
    <row r="88" spans="4:8" ht="12.75">
      <c r="D88" s="32" t="s">
        <v>69</v>
      </c>
      <c r="E88" s="30">
        <v>577.0766951892355</v>
      </c>
      <c r="F88" s="30">
        <v>87.58624544915317</v>
      </c>
      <c r="G88" s="31">
        <v>34047.525016164895</v>
      </c>
      <c r="H88" s="31">
        <v>5167.588481500037</v>
      </c>
    </row>
    <row r="89" spans="4:8" ht="12.75">
      <c r="D89" s="32" t="s">
        <v>71</v>
      </c>
      <c r="E89" s="30">
        <v>821.4493782628359</v>
      </c>
      <c r="F89" s="30">
        <v>231.9818229339063</v>
      </c>
      <c r="G89" s="31">
        <v>48465.51331750732</v>
      </c>
      <c r="H89" s="31">
        <v>13686.927553100471</v>
      </c>
    </row>
    <row r="90" spans="4:8" ht="12.75">
      <c r="D90" s="32" t="s">
        <v>65</v>
      </c>
      <c r="E90" s="30">
        <v>446.49437330781865</v>
      </c>
      <c r="F90" s="30">
        <v>127.02510080550972</v>
      </c>
      <c r="G90" s="31">
        <v>26343.1680251613</v>
      </c>
      <c r="H90" s="31">
        <v>7494.480947525074</v>
      </c>
    </row>
    <row r="91" spans="4:8" ht="12.75">
      <c r="D91" s="32" t="s">
        <v>66</v>
      </c>
      <c r="E91" s="30">
        <v>295.10519445486847</v>
      </c>
      <c r="F91" s="30">
        <v>104.17206436565759</v>
      </c>
      <c r="G91" s="31">
        <v>17411.20647283724</v>
      </c>
      <c r="H91" s="31">
        <v>6146.151797573798</v>
      </c>
    </row>
    <row r="92" spans="4:8" ht="12.75">
      <c r="D92" s="32" t="s">
        <v>72</v>
      </c>
      <c r="E92" s="30">
        <v>370.84563183443476</v>
      </c>
      <c r="F92" s="30">
        <v>214.69031129086446</v>
      </c>
      <c r="G92" s="31">
        <v>21879.89227823165</v>
      </c>
      <c r="H92" s="31">
        <v>12666.728366161004</v>
      </c>
    </row>
    <row r="93" spans="4:8" ht="12.75">
      <c r="D93" s="32" t="s">
        <v>68</v>
      </c>
      <c r="E93" s="30">
        <v>623.8398171051222</v>
      </c>
      <c r="F93" s="30">
        <v>335.67249363390533</v>
      </c>
      <c r="G93" s="31">
        <v>36806.54920920221</v>
      </c>
      <c r="H93" s="31">
        <v>19804.677124400416</v>
      </c>
    </row>
    <row r="94" spans="4:8" ht="12.75">
      <c r="D94" s="32" t="s">
        <v>74</v>
      </c>
      <c r="E94" s="30">
        <v>172.87823997054446</v>
      </c>
      <c r="F94" s="30">
        <v>107.65005576838804</v>
      </c>
      <c r="G94" s="31">
        <v>10199.816158262123</v>
      </c>
      <c r="H94" s="31">
        <v>6351.353290334894</v>
      </c>
    </row>
    <row r="95" spans="4:8" ht="12.75">
      <c r="D95" s="32" t="s">
        <v>67</v>
      </c>
      <c r="E95" s="30">
        <v>149.10957023548315</v>
      </c>
      <c r="F95" s="30">
        <v>103.10229071458164</v>
      </c>
      <c r="G95" s="31">
        <v>8797.464643893505</v>
      </c>
      <c r="H95" s="31">
        <v>6083.035152160317</v>
      </c>
    </row>
    <row r="96" spans="4:8" ht="12.75">
      <c r="D96" s="32" t="s">
        <v>70</v>
      </c>
      <c r="E96" s="30">
        <v>234.86719537733399</v>
      </c>
      <c r="F96" s="30">
        <v>174.3757743322633</v>
      </c>
      <c r="G96" s="31">
        <v>13857.164527262705</v>
      </c>
      <c r="H96" s="31">
        <v>10288.170685603534</v>
      </c>
    </row>
    <row r="97" spans="4:8" ht="12.75">
      <c r="D97" s="32" t="s">
        <v>64</v>
      </c>
      <c r="E97" s="30">
        <v>261.2684852811493</v>
      </c>
      <c r="F97" s="30">
        <v>419.8059311988593</v>
      </c>
      <c r="G97" s="31">
        <v>15414.84063158781</v>
      </c>
      <c r="H97" s="31">
        <v>24768.549940732697</v>
      </c>
    </row>
    <row r="98" spans="4:8" ht="12.75">
      <c r="D98" s="32" t="s">
        <v>40</v>
      </c>
      <c r="E98" s="30">
        <v>0</v>
      </c>
      <c r="F98" s="30">
        <v>3343.826586378876</v>
      </c>
      <c r="G98" s="31">
        <v>0</v>
      </c>
      <c r="H98" s="31">
        <v>197285.76859635368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3" width="6.421875" style="32" customWidth="1"/>
    <col min="4" max="4" width="33.421875" style="32" customWidth="1"/>
    <col min="5" max="6" width="10.421875" style="30" customWidth="1"/>
    <col min="7" max="8" width="10.57421875" style="31" customWidth="1"/>
    <col min="9" max="9" width="10.28125" style="32" customWidth="1"/>
    <col min="10" max="10" width="10.28125" style="31" customWidth="1"/>
    <col min="11" max="16384" width="10.28125" style="32" customWidth="1"/>
  </cols>
  <sheetData>
    <row r="1" spans="1:4" ht="12.75">
      <c r="A1" s="28" t="s">
        <v>99</v>
      </c>
      <c r="B1" s="29"/>
      <c r="C1" s="29"/>
      <c r="D1" s="29"/>
    </row>
    <row r="2" spans="1:10" s="34" customFormat="1" ht="12.75">
      <c r="A2" s="28" t="s">
        <v>122</v>
      </c>
      <c r="B2" s="29"/>
      <c r="C2" s="29"/>
      <c r="D2" s="29"/>
      <c r="E2" s="33"/>
      <c r="F2" s="33"/>
      <c r="G2" s="30"/>
      <c r="H2" s="30"/>
      <c r="J2" s="31"/>
    </row>
    <row r="3" spans="2:10" s="34" customFormat="1" ht="12.75">
      <c r="B3" s="35"/>
      <c r="E3" s="59" t="s">
        <v>100</v>
      </c>
      <c r="F3" s="61"/>
      <c r="G3" s="59" t="s">
        <v>123</v>
      </c>
      <c r="H3" s="61"/>
      <c r="J3" s="31"/>
    </row>
    <row r="4" spans="1:10" s="34" customFormat="1" ht="12.75">
      <c r="A4" s="36" t="s">
        <v>101</v>
      </c>
      <c r="B4" s="37"/>
      <c r="D4" s="34" t="s">
        <v>4</v>
      </c>
      <c r="E4" s="38" t="s">
        <v>5</v>
      </c>
      <c r="F4" s="39" t="s">
        <v>6</v>
      </c>
      <c r="G4" s="38" t="s">
        <v>5</v>
      </c>
      <c r="H4" s="39" t="s">
        <v>6</v>
      </c>
      <c r="J4" s="31"/>
    </row>
    <row r="5" spans="2:10" s="34" customFormat="1" ht="12.75">
      <c r="B5" s="40" t="s">
        <v>102</v>
      </c>
      <c r="C5" s="41"/>
      <c r="E5" s="30"/>
      <c r="F5" s="30"/>
      <c r="G5" s="30"/>
      <c r="H5" s="30"/>
      <c r="J5" s="31"/>
    </row>
    <row r="6" spans="3:10" s="34" customFormat="1" ht="12.75">
      <c r="C6" s="42" t="s">
        <v>103</v>
      </c>
      <c r="D6" s="43"/>
      <c r="E6" s="30"/>
      <c r="F6" s="30"/>
      <c r="G6" s="30"/>
      <c r="H6" s="30"/>
      <c r="J6" s="31"/>
    </row>
    <row r="7" spans="4:8" ht="12.75">
      <c r="D7" s="32" t="s">
        <v>86</v>
      </c>
      <c r="E7" s="30">
        <v>1071.8279164048345</v>
      </c>
      <c r="F7" s="30">
        <v>0</v>
      </c>
      <c r="G7" s="31">
        <v>273316.1186832328</v>
      </c>
      <c r="H7" s="31">
        <v>0</v>
      </c>
    </row>
    <row r="8" spans="4:8" ht="12.75">
      <c r="D8" s="32" t="s">
        <v>77</v>
      </c>
      <c r="E8" s="30">
        <v>696.8251263807432</v>
      </c>
      <c r="F8" s="30">
        <v>22.670947240211095</v>
      </c>
      <c r="G8" s="31">
        <v>177690.4072270895</v>
      </c>
      <c r="H8" s="31">
        <v>5781.09154625383</v>
      </c>
    </row>
    <row r="9" spans="4:8" ht="12.75">
      <c r="D9" s="32" t="s">
        <v>78</v>
      </c>
      <c r="E9" s="30">
        <v>579.2539155857112</v>
      </c>
      <c r="F9" s="30">
        <v>68.68052003343075</v>
      </c>
      <c r="G9" s="31">
        <v>147709.74847435634</v>
      </c>
      <c r="H9" s="31">
        <v>17513.53260852484</v>
      </c>
    </row>
    <row r="10" spans="4:8" ht="12.75">
      <c r="D10" s="32" t="s">
        <v>80</v>
      </c>
      <c r="E10" s="30">
        <v>899.4347486969649</v>
      </c>
      <c r="F10" s="30">
        <v>150.45890270474283</v>
      </c>
      <c r="G10" s="31">
        <v>229355.86091772604</v>
      </c>
      <c r="H10" s="31">
        <v>38367.02018970942</v>
      </c>
    </row>
    <row r="11" spans="4:8" ht="12.75">
      <c r="D11" s="32" t="s">
        <v>83</v>
      </c>
      <c r="E11" s="30">
        <v>428.1216565456001</v>
      </c>
      <c r="F11" s="30">
        <v>88.30038718034922</v>
      </c>
      <c r="G11" s="31">
        <v>109171.02241912803</v>
      </c>
      <c r="H11" s="31">
        <v>22516.59873098905</v>
      </c>
    </row>
    <row r="12" spans="4:8" ht="12.75">
      <c r="D12" s="32" t="s">
        <v>81</v>
      </c>
      <c r="E12" s="30">
        <v>1748.7624633819491</v>
      </c>
      <c r="F12" s="30">
        <v>403.0365856432423</v>
      </c>
      <c r="G12" s="31">
        <v>445934.42816239706</v>
      </c>
      <c r="H12" s="31">
        <v>102774.32933902678</v>
      </c>
    </row>
    <row r="13" spans="4:8" ht="12.75">
      <c r="D13" s="32" t="s">
        <v>76</v>
      </c>
      <c r="E13" s="30">
        <v>979.2118425126847</v>
      </c>
      <c r="F13" s="30">
        <v>252.72340760515084</v>
      </c>
      <c r="G13" s="31">
        <v>249699.0198407346</v>
      </c>
      <c r="H13" s="31">
        <v>64444.46893931346</v>
      </c>
    </row>
    <row r="14" spans="4:8" ht="12.75">
      <c r="D14" s="32" t="s">
        <v>87</v>
      </c>
      <c r="E14" s="30">
        <v>456.2685430434243</v>
      </c>
      <c r="F14" s="30">
        <v>215.1932266201733</v>
      </c>
      <c r="G14" s="31">
        <v>116348.4784760732</v>
      </c>
      <c r="H14" s="31">
        <v>54874.27278814419</v>
      </c>
    </row>
    <row r="15" spans="4:8" ht="12.75">
      <c r="D15" s="32" t="s">
        <v>82</v>
      </c>
      <c r="E15" s="30">
        <v>988.395031996055</v>
      </c>
      <c r="F15" s="30">
        <v>481.0435159496923</v>
      </c>
      <c r="G15" s="31">
        <v>252040.73315899403</v>
      </c>
      <c r="H15" s="31">
        <v>122666.09656717152</v>
      </c>
    </row>
    <row r="16" spans="4:8" ht="12.75">
      <c r="D16" s="32" t="s">
        <v>85</v>
      </c>
      <c r="E16" s="30">
        <v>2538.8897223973067</v>
      </c>
      <c r="F16" s="30">
        <v>1182.5593180241176</v>
      </c>
      <c r="G16" s="31">
        <v>647416.8792113132</v>
      </c>
      <c r="H16" s="31">
        <v>301552.62609614996</v>
      </c>
    </row>
    <row r="17" spans="4:8" ht="12.75">
      <c r="D17" s="32" t="s">
        <v>88</v>
      </c>
      <c r="E17" s="30">
        <v>451.40245781928354</v>
      </c>
      <c r="F17" s="30">
        <v>319.5260127743244</v>
      </c>
      <c r="G17" s="31">
        <v>115107.62674391731</v>
      </c>
      <c r="H17" s="31">
        <v>81479.13325745272</v>
      </c>
    </row>
    <row r="18" spans="4:8" ht="12.75">
      <c r="D18" s="32" t="s">
        <v>84</v>
      </c>
      <c r="E18" s="30">
        <v>487.5141089727963</v>
      </c>
      <c r="F18" s="30">
        <v>540.4051369732275</v>
      </c>
      <c r="G18" s="31">
        <v>124316.09778806305</v>
      </c>
      <c r="H18" s="31">
        <v>137803.30992817302</v>
      </c>
    </row>
    <row r="19" spans="4:8" ht="12.75">
      <c r="D19" s="32" t="s">
        <v>79</v>
      </c>
      <c r="E19" s="30">
        <v>522.4948201920998</v>
      </c>
      <c r="F19" s="30">
        <v>550.0969653380895</v>
      </c>
      <c r="G19" s="31">
        <v>133236.17914898545</v>
      </c>
      <c r="H19" s="31">
        <v>140274.7261612128</v>
      </c>
    </row>
    <row r="20" spans="4:8" ht="12.75">
      <c r="D20" s="32" t="s">
        <v>38</v>
      </c>
      <c r="E20" s="30">
        <v>0</v>
      </c>
      <c r="F20" s="30">
        <v>7456.238471654723</v>
      </c>
      <c r="G20" s="31">
        <v>0</v>
      </c>
      <c r="H20" s="31">
        <v>1901340.8102719544</v>
      </c>
    </row>
    <row r="21" spans="5:10" s="34" customFormat="1" ht="12.75">
      <c r="E21" s="30"/>
      <c r="F21" s="30"/>
      <c r="G21" s="44"/>
      <c r="H21" s="44"/>
      <c r="J21" s="31"/>
    </row>
    <row r="22" spans="3:10" s="34" customFormat="1" ht="12.75">
      <c r="C22" s="42" t="s">
        <v>104</v>
      </c>
      <c r="D22" s="43"/>
      <c r="J22" s="31"/>
    </row>
    <row r="23" spans="4:8" ht="12.75">
      <c r="D23" s="32" t="s">
        <v>38</v>
      </c>
      <c r="E23" s="30">
        <v>7087.530412105299</v>
      </c>
      <c r="F23" s="30">
        <v>0</v>
      </c>
      <c r="G23" s="30">
        <v>1807320.255086851</v>
      </c>
      <c r="H23" s="30">
        <v>0</v>
      </c>
    </row>
    <row r="24" spans="4:8" ht="12.75">
      <c r="D24" s="32" t="s">
        <v>79</v>
      </c>
      <c r="E24" s="30">
        <v>541.174701580295</v>
      </c>
      <c r="F24" s="30">
        <v>500.96766883860624</v>
      </c>
      <c r="G24" s="30">
        <v>137999.54890297525</v>
      </c>
      <c r="H24" s="30">
        <v>127746.75555384459</v>
      </c>
    </row>
    <row r="25" spans="4:8" ht="12.75">
      <c r="D25" s="32" t="s">
        <v>84</v>
      </c>
      <c r="E25" s="30">
        <v>481.7023776104453</v>
      </c>
      <c r="F25" s="30">
        <v>452.74952611082</v>
      </c>
      <c r="G25" s="31">
        <v>122834.10629066355</v>
      </c>
      <c r="H25" s="31">
        <v>115451.1291582591</v>
      </c>
    </row>
    <row r="26" spans="4:8" ht="12.75">
      <c r="D26" s="32" t="s">
        <v>88</v>
      </c>
      <c r="E26" s="30">
        <v>346.57452506745403</v>
      </c>
      <c r="F26" s="30">
        <v>382.32341243985627</v>
      </c>
      <c r="G26" s="31">
        <v>88376.50389220078</v>
      </c>
      <c r="H26" s="31">
        <v>97492.47017216335</v>
      </c>
    </row>
    <row r="27" spans="4:8" ht="12.75">
      <c r="D27" s="32" t="s">
        <v>85</v>
      </c>
      <c r="E27" s="30">
        <v>1179.5927397942523</v>
      </c>
      <c r="F27" s="30">
        <v>2481.885209349387</v>
      </c>
      <c r="G27" s="31">
        <v>300796.14864753437</v>
      </c>
      <c r="H27" s="31">
        <v>632880.7283840937</v>
      </c>
    </row>
    <row r="28" spans="4:8" ht="12.75">
      <c r="D28" s="32" t="s">
        <v>82</v>
      </c>
      <c r="E28" s="30">
        <v>534.3005139899738</v>
      </c>
      <c r="F28" s="30">
        <v>954.4307543388752</v>
      </c>
      <c r="G28" s="31">
        <v>136246.63106744332</v>
      </c>
      <c r="H28" s="31">
        <v>243379.84235641317</v>
      </c>
    </row>
    <row r="29" spans="4:8" ht="12.75">
      <c r="D29" s="32" t="s">
        <v>87</v>
      </c>
      <c r="E29" s="30">
        <v>202.06335050735433</v>
      </c>
      <c r="F29" s="30">
        <v>389.4298348827395</v>
      </c>
      <c r="G29" s="31">
        <v>51526.15437937535</v>
      </c>
      <c r="H29" s="31">
        <v>99304.60789509857</v>
      </c>
    </row>
    <row r="30" spans="4:8" ht="12.75">
      <c r="D30" s="32" t="s">
        <v>76</v>
      </c>
      <c r="E30" s="30">
        <v>275.9586247915364</v>
      </c>
      <c r="F30" s="30">
        <v>969.340657134512</v>
      </c>
      <c r="G30" s="31">
        <v>70369.44932184178</v>
      </c>
      <c r="H30" s="31">
        <v>247181.86756930055</v>
      </c>
    </row>
    <row r="31" spans="4:8" ht="12.75">
      <c r="D31" s="32" t="s">
        <v>81</v>
      </c>
      <c r="E31" s="30">
        <v>462.774272781143</v>
      </c>
      <c r="F31" s="30">
        <v>1657.8729304363965</v>
      </c>
      <c r="G31" s="31">
        <v>118007.43955919147</v>
      </c>
      <c r="H31" s="31">
        <v>422757.5972612811</v>
      </c>
    </row>
    <row r="32" spans="4:8" ht="12.75">
      <c r="D32" s="32" t="s">
        <v>83</v>
      </c>
      <c r="E32" s="30">
        <v>91.53512611834073</v>
      </c>
      <c r="F32" s="30">
        <v>471.44768003149227</v>
      </c>
      <c r="G32" s="31">
        <v>23341.457160176884</v>
      </c>
      <c r="H32" s="31">
        <v>120219.15840803053</v>
      </c>
    </row>
    <row r="33" spans="4:8" ht="12.75">
      <c r="D33" s="32" t="s">
        <v>80</v>
      </c>
      <c r="E33" s="30">
        <v>188.17619958246533</v>
      </c>
      <c r="F33" s="30">
        <v>884.3561311163735</v>
      </c>
      <c r="G33" s="31">
        <v>47984.93089352866</v>
      </c>
      <c r="H33" s="31">
        <v>225510.81343467525</v>
      </c>
    </row>
    <row r="34" spans="4:8" ht="12.75">
      <c r="D34" s="32" t="s">
        <v>78</v>
      </c>
      <c r="E34" s="30">
        <v>79.74007988313497</v>
      </c>
      <c r="F34" s="30">
        <v>568.8210132968106</v>
      </c>
      <c r="G34" s="31">
        <v>20333.720370199415</v>
      </c>
      <c r="H34" s="31">
        <v>145049.3583906867</v>
      </c>
    </row>
    <row r="35" spans="4:8" ht="12.75">
      <c r="D35" s="32" t="s">
        <v>77</v>
      </c>
      <c r="E35" s="30">
        <v>32.40688490838732</v>
      </c>
      <c r="F35" s="30">
        <v>676.0291734536398</v>
      </c>
      <c r="G35" s="31">
        <v>8263.755651638767</v>
      </c>
      <c r="H35" s="31">
        <v>172387.43923067817</v>
      </c>
    </row>
    <row r="36" spans="4:8" ht="12.75">
      <c r="D36" s="32" t="s">
        <v>86</v>
      </c>
      <c r="E36" s="30">
        <v>0</v>
      </c>
      <c r="F36" s="30">
        <v>1189.7311114182448</v>
      </c>
      <c r="G36" s="31">
        <v>0</v>
      </c>
      <c r="H36" s="31">
        <v>303381.43341165246</v>
      </c>
    </row>
    <row r="37" spans="5:10" s="34" customFormat="1" ht="12.75">
      <c r="E37" s="30"/>
      <c r="F37" s="30"/>
      <c r="G37" s="44"/>
      <c r="H37" s="44"/>
      <c r="J37" s="31"/>
    </row>
    <row r="38" spans="5:10" s="34" customFormat="1" ht="12.75">
      <c r="E38" s="30"/>
      <c r="F38" s="30"/>
      <c r="G38" s="30"/>
      <c r="H38" s="30"/>
      <c r="J38" s="31"/>
    </row>
    <row r="39" spans="2:10" s="34" customFormat="1" ht="12.75">
      <c r="B39" s="40" t="s">
        <v>105</v>
      </c>
      <c r="C39" s="41"/>
      <c r="E39" s="30"/>
      <c r="F39" s="30"/>
      <c r="G39" s="30"/>
      <c r="H39" s="30"/>
      <c r="J39" s="31"/>
    </row>
    <row r="40" spans="3:10" s="34" customFormat="1" ht="12.75">
      <c r="C40" s="42" t="s">
        <v>103</v>
      </c>
      <c r="D40" s="43"/>
      <c r="E40" s="30"/>
      <c r="F40" s="30"/>
      <c r="G40" s="30"/>
      <c r="H40" s="30"/>
      <c r="J40" s="31"/>
    </row>
    <row r="41" spans="4:8" ht="12.75">
      <c r="D41" s="32" t="s">
        <v>86</v>
      </c>
      <c r="E41" s="30">
        <v>609.8761237876953</v>
      </c>
      <c r="F41" s="30">
        <v>0</v>
      </c>
      <c r="G41" s="31">
        <v>31713.558436960157</v>
      </c>
      <c r="H41" s="31">
        <v>0</v>
      </c>
    </row>
    <row r="42" spans="4:8" ht="12.75">
      <c r="D42" s="32" t="s">
        <v>77</v>
      </c>
      <c r="E42" s="30">
        <v>434.51253936915003</v>
      </c>
      <c r="F42" s="30">
        <v>17.58728906569254</v>
      </c>
      <c r="G42" s="31">
        <v>22594.652047195803</v>
      </c>
      <c r="H42" s="31">
        <v>914.5390314160121</v>
      </c>
    </row>
    <row r="43" spans="4:8" ht="12.75">
      <c r="D43" s="34" t="s">
        <v>78</v>
      </c>
      <c r="E43" s="30">
        <v>323.6513513456501</v>
      </c>
      <c r="F43" s="30">
        <v>48.79053367496469</v>
      </c>
      <c r="G43" s="31">
        <v>16829.870269973806</v>
      </c>
      <c r="H43" s="31">
        <v>2537.107751098164</v>
      </c>
    </row>
    <row r="44" spans="4:8" ht="12.75">
      <c r="D44" s="34" t="s">
        <v>80</v>
      </c>
      <c r="E44" s="30">
        <v>334.31777313588645</v>
      </c>
      <c r="F44" s="30">
        <v>54.4373986860614</v>
      </c>
      <c r="G44" s="31">
        <v>17384.524203066096</v>
      </c>
      <c r="H44" s="31">
        <v>2830.7447316751927</v>
      </c>
    </row>
    <row r="45" spans="4:8" ht="12.75">
      <c r="D45" s="34" t="s">
        <v>83</v>
      </c>
      <c r="E45" s="30">
        <v>283.1530083281165</v>
      </c>
      <c r="F45" s="30">
        <v>54.044616903933886</v>
      </c>
      <c r="G45" s="31">
        <v>14723.95643306206</v>
      </c>
      <c r="H45" s="31">
        <v>2810.320079004562</v>
      </c>
    </row>
    <row r="46" spans="4:8" ht="12.75">
      <c r="D46" s="34" t="s">
        <v>81</v>
      </c>
      <c r="E46" s="30">
        <v>902.5901021728882</v>
      </c>
      <c r="F46" s="30">
        <v>228.8648528813838</v>
      </c>
      <c r="G46" s="31">
        <v>46934.68531299019</v>
      </c>
      <c r="H46" s="31">
        <v>11900.972349831958</v>
      </c>
    </row>
    <row r="47" spans="4:8" ht="12.75">
      <c r="D47" s="34" t="s">
        <v>76</v>
      </c>
      <c r="E47" s="30">
        <v>409.5618328686265</v>
      </c>
      <c r="F47" s="30">
        <v>110.93167177290056</v>
      </c>
      <c r="G47" s="31">
        <v>21297.215309168576</v>
      </c>
      <c r="H47" s="31">
        <v>5768.446932190829</v>
      </c>
    </row>
    <row r="48" spans="4:8" ht="12.75">
      <c r="D48" s="34" t="s">
        <v>87</v>
      </c>
      <c r="E48" s="30">
        <v>306.13003052244153</v>
      </c>
      <c r="F48" s="30">
        <v>99.18005740208451</v>
      </c>
      <c r="G48" s="31">
        <v>15918.761587166959</v>
      </c>
      <c r="H48" s="31">
        <v>5157.3629849083945</v>
      </c>
    </row>
    <row r="49" spans="4:8" ht="12.75">
      <c r="D49" s="34" t="s">
        <v>82</v>
      </c>
      <c r="E49" s="30">
        <v>598.976590634951</v>
      </c>
      <c r="F49" s="30">
        <v>225.49565828860412</v>
      </c>
      <c r="G49" s="31">
        <v>31146.782713017452</v>
      </c>
      <c r="H49" s="31">
        <v>11725.774231007414</v>
      </c>
    </row>
    <row r="50" spans="4:8" ht="12.75">
      <c r="D50" s="34" t="s">
        <v>85</v>
      </c>
      <c r="E50" s="30">
        <v>1964.9569064352997</v>
      </c>
      <c r="F50" s="30">
        <v>615.8139449780693</v>
      </c>
      <c r="G50" s="31">
        <v>102177.75913463559</v>
      </c>
      <c r="H50" s="31">
        <v>32022.325138859607</v>
      </c>
    </row>
    <row r="51" spans="4:8" ht="12.75">
      <c r="D51" s="34" t="s">
        <v>88</v>
      </c>
      <c r="E51" s="30">
        <v>271.741089780136</v>
      </c>
      <c r="F51" s="30">
        <v>158.5385397887435</v>
      </c>
      <c r="G51" s="31">
        <v>14130.536668567072</v>
      </c>
      <c r="H51" s="31">
        <v>8244.004069014662</v>
      </c>
    </row>
    <row r="52" spans="4:8" ht="12.75">
      <c r="D52" s="34" t="s">
        <v>84</v>
      </c>
      <c r="E52" s="30">
        <v>174.0587114637026</v>
      </c>
      <c r="F52" s="30">
        <v>142.21606556977596</v>
      </c>
      <c r="G52" s="31">
        <v>9051.052996112536</v>
      </c>
      <c r="H52" s="31">
        <v>7395.23540962835</v>
      </c>
    </row>
    <row r="53" spans="4:8" ht="12.75">
      <c r="D53" s="34" t="s">
        <v>79</v>
      </c>
      <c r="E53" s="30">
        <v>369.75711028379254</v>
      </c>
      <c r="F53" s="30">
        <v>238.80294423007606</v>
      </c>
      <c r="G53" s="31">
        <v>19227.369734757212</v>
      </c>
      <c r="H53" s="31">
        <v>12417.753099963955</v>
      </c>
    </row>
    <row r="54" spans="4:8" ht="12.75">
      <c r="D54" s="34" t="s">
        <v>38</v>
      </c>
      <c r="E54" s="30">
        <v>0</v>
      </c>
      <c r="F54" s="30">
        <v>4965.419222320374</v>
      </c>
      <c r="G54" s="31">
        <v>0</v>
      </c>
      <c r="H54" s="31">
        <v>258201.79956065942</v>
      </c>
    </row>
    <row r="55" spans="5:10" s="34" customFormat="1" ht="12.75">
      <c r="E55" s="30"/>
      <c r="F55" s="30"/>
      <c r="G55" s="44"/>
      <c r="H55" s="44"/>
      <c r="J55" s="31"/>
    </row>
    <row r="56" spans="3:10" s="34" customFormat="1" ht="12.75">
      <c r="C56" s="42" t="s">
        <v>104</v>
      </c>
      <c r="D56" s="43"/>
      <c r="J56" s="31"/>
    </row>
    <row r="57" spans="4:8" ht="12.75">
      <c r="D57" s="32" t="s">
        <v>38</v>
      </c>
      <c r="E57" s="30">
        <v>4598.055531285835</v>
      </c>
      <c r="F57" s="30">
        <v>0</v>
      </c>
      <c r="G57" s="30">
        <v>239098.88762686343</v>
      </c>
      <c r="H57" s="30">
        <v>0</v>
      </c>
    </row>
    <row r="58" spans="4:8" ht="12.75">
      <c r="D58" s="32" t="s">
        <v>79</v>
      </c>
      <c r="E58" s="30">
        <v>256.5420061691028</v>
      </c>
      <c r="F58" s="30">
        <v>339.21864355491743</v>
      </c>
      <c r="G58" s="30">
        <v>13340.184320793347</v>
      </c>
      <c r="H58" s="30">
        <v>17639.369464855707</v>
      </c>
    </row>
    <row r="59" spans="4:8" ht="12.75">
      <c r="D59" s="32" t="s">
        <v>84</v>
      </c>
      <c r="E59" s="30">
        <v>146.32763389975148</v>
      </c>
      <c r="F59" s="30">
        <v>169.70711223658213</v>
      </c>
      <c r="G59" s="31">
        <v>7609.036962787077</v>
      </c>
      <c r="H59" s="31">
        <v>8824.769836302272</v>
      </c>
    </row>
    <row r="60" spans="4:8" ht="12.75">
      <c r="D60" s="32" t="s">
        <v>88</v>
      </c>
      <c r="E60" s="30">
        <v>174.17026984370418</v>
      </c>
      <c r="F60" s="30">
        <v>236.03257676492748</v>
      </c>
      <c r="G60" s="31">
        <v>9056.854031872617</v>
      </c>
      <c r="H60" s="31">
        <v>12273.693991776228</v>
      </c>
    </row>
    <row r="61" spans="4:8" ht="12.75">
      <c r="D61" s="32" t="s">
        <v>85</v>
      </c>
      <c r="E61" s="30">
        <v>636.2441445471479</v>
      </c>
      <c r="F61" s="30">
        <v>1893.9870010123072</v>
      </c>
      <c r="G61" s="31">
        <v>33084.69551645169</v>
      </c>
      <c r="H61" s="31">
        <v>98487.32405263997</v>
      </c>
    </row>
    <row r="62" spans="4:8" ht="12.75">
      <c r="D62" s="32" t="s">
        <v>82</v>
      </c>
      <c r="E62" s="30">
        <v>223.12607917916463</v>
      </c>
      <c r="F62" s="30">
        <v>571.449888956939</v>
      </c>
      <c r="G62" s="31">
        <v>11602.55611731656</v>
      </c>
      <c r="H62" s="31">
        <v>29715.39422576083</v>
      </c>
    </row>
    <row r="63" spans="4:8" ht="12.75">
      <c r="D63" s="32" t="s">
        <v>87</v>
      </c>
      <c r="E63" s="30">
        <v>117.13731009694838</v>
      </c>
      <c r="F63" s="30">
        <v>301.66806422346497</v>
      </c>
      <c r="G63" s="31">
        <v>6091.1401250413155</v>
      </c>
      <c r="H63" s="31">
        <v>15686.739339620179</v>
      </c>
    </row>
    <row r="64" spans="4:8" ht="12.75">
      <c r="D64" s="32" t="s">
        <v>76</v>
      </c>
      <c r="E64" s="30">
        <v>142.0706593255198</v>
      </c>
      <c r="F64" s="30">
        <v>379.66607153137556</v>
      </c>
      <c r="G64" s="31">
        <v>7387.67428492703</v>
      </c>
      <c r="H64" s="31">
        <v>19742.63571963153</v>
      </c>
    </row>
    <row r="65" spans="4:8" ht="12.75">
      <c r="D65" s="32" t="s">
        <v>81</v>
      </c>
      <c r="E65" s="30">
        <v>249.5621435285103</v>
      </c>
      <c r="F65" s="30">
        <v>808.7298887632749</v>
      </c>
      <c r="G65" s="31">
        <v>12977.231463482534</v>
      </c>
      <c r="H65" s="31">
        <v>42053.95421569029</v>
      </c>
    </row>
    <row r="66" spans="4:8" ht="12.75">
      <c r="D66" s="32" t="s">
        <v>83</v>
      </c>
      <c r="E66" s="30">
        <v>70.80162013702733</v>
      </c>
      <c r="F66" s="30">
        <v>295.0974274915266</v>
      </c>
      <c r="G66" s="31">
        <v>3681.6842471254213</v>
      </c>
      <c r="H66" s="31">
        <v>15345.066229559385</v>
      </c>
    </row>
    <row r="67" spans="4:8" ht="12.75">
      <c r="D67" s="32" t="s">
        <v>80</v>
      </c>
      <c r="E67" s="30">
        <v>114.27576432691349</v>
      </c>
      <c r="F67" s="30">
        <v>316.38783220622184</v>
      </c>
      <c r="G67" s="31">
        <v>5942.339744999502</v>
      </c>
      <c r="H67" s="31">
        <v>16452.167274723535</v>
      </c>
    </row>
    <row r="68" spans="4:8" ht="12.75">
      <c r="D68" s="32" t="s">
        <v>78</v>
      </c>
      <c r="E68" s="30">
        <v>57.06688478137081</v>
      </c>
      <c r="F68" s="30">
        <v>322.2163650741901</v>
      </c>
      <c r="G68" s="31">
        <v>2967.478008631282</v>
      </c>
      <c r="H68" s="31">
        <v>16755.250983857884</v>
      </c>
    </row>
    <row r="69" spans="4:8" ht="12.75">
      <c r="D69" s="32" t="s">
        <v>77</v>
      </c>
      <c r="E69" s="30">
        <v>26.420637005510567</v>
      </c>
      <c r="F69" s="30">
        <v>462.47903500540866</v>
      </c>
      <c r="G69" s="31">
        <v>1373.8731242865495</v>
      </c>
      <c r="H69" s="31">
        <v>24048.90982028125</v>
      </c>
    </row>
    <row r="70" spans="4:8" ht="12.75">
      <c r="D70" s="32" t="s">
        <v>86</v>
      </c>
      <c r="E70" s="30">
        <v>0</v>
      </c>
      <c r="F70" s="30">
        <v>734.2671969211011</v>
      </c>
      <c r="G70" s="31">
        <v>0</v>
      </c>
      <c r="H70" s="31">
        <v>38181.89423989726</v>
      </c>
    </row>
    <row r="71" spans="5:10" s="34" customFormat="1" ht="12.75">
      <c r="E71" s="30"/>
      <c r="F71" s="30"/>
      <c r="G71" s="44"/>
      <c r="H71" s="44"/>
      <c r="J71" s="31"/>
    </row>
    <row r="72" spans="5:10" s="34" customFormat="1" ht="12.75">
      <c r="E72" s="30"/>
      <c r="F72" s="30"/>
      <c r="G72" s="30"/>
      <c r="H72" s="30"/>
      <c r="J72" s="31"/>
    </row>
    <row r="73" spans="2:10" s="34" customFormat="1" ht="12.75">
      <c r="B73" s="40" t="s">
        <v>106</v>
      </c>
      <c r="C73" s="41"/>
      <c r="D73" s="41"/>
      <c r="E73" s="30"/>
      <c r="F73" s="30"/>
      <c r="G73" s="30"/>
      <c r="H73" s="30"/>
      <c r="J73" s="31"/>
    </row>
    <row r="74" spans="3:10" s="34" customFormat="1" ht="12.75">
      <c r="C74" s="42" t="s">
        <v>103</v>
      </c>
      <c r="D74" s="43"/>
      <c r="E74" s="30"/>
      <c r="F74" s="30"/>
      <c r="G74" s="30"/>
      <c r="H74" s="30"/>
      <c r="J74" s="31"/>
    </row>
    <row r="75" spans="4:8" ht="12.75">
      <c r="D75" s="32" t="s">
        <v>86</v>
      </c>
      <c r="E75" s="30">
        <v>452.20234753784973</v>
      </c>
      <c r="F75" s="30">
        <v>0</v>
      </c>
      <c r="G75" s="31">
        <v>26679.938504733134</v>
      </c>
      <c r="H75" s="31">
        <v>0</v>
      </c>
    </row>
    <row r="76" spans="4:8" ht="12.75">
      <c r="D76" s="32" t="s">
        <v>77</v>
      </c>
      <c r="E76" s="30">
        <v>313.85559219224245</v>
      </c>
      <c r="F76" s="30">
        <v>11.382697634448945</v>
      </c>
      <c r="G76" s="31">
        <v>18517.479939342305</v>
      </c>
      <c r="H76" s="31">
        <v>671.5791604324878</v>
      </c>
    </row>
    <row r="77" spans="4:8" ht="12.75">
      <c r="D77" s="34" t="s">
        <v>78</v>
      </c>
      <c r="E77" s="30">
        <v>208.56552389223964</v>
      </c>
      <c r="F77" s="30">
        <v>38.1831459286154</v>
      </c>
      <c r="G77" s="31">
        <v>12305.365909642138</v>
      </c>
      <c r="H77" s="31">
        <v>2252.8056097883086</v>
      </c>
    </row>
    <row r="78" spans="4:8" ht="12.75">
      <c r="D78" s="34" t="s">
        <v>80</v>
      </c>
      <c r="E78" s="30">
        <v>205.0472767677634</v>
      </c>
      <c r="F78" s="30">
        <v>33.367844418973895</v>
      </c>
      <c r="G78" s="31">
        <v>12097.78932929804</v>
      </c>
      <c r="H78" s="31">
        <v>1968.7028207194599</v>
      </c>
    </row>
    <row r="79" spans="4:8" ht="12.75">
      <c r="D79" s="34" t="s">
        <v>83</v>
      </c>
      <c r="E79" s="30">
        <v>187.30946106213239</v>
      </c>
      <c r="F79" s="30">
        <v>41.348477983682784</v>
      </c>
      <c r="G79" s="31">
        <v>11051.258202665811</v>
      </c>
      <c r="H79" s="31">
        <v>2439.560201037284</v>
      </c>
    </row>
    <row r="80" spans="4:8" ht="12.75">
      <c r="D80" s="34" t="s">
        <v>81</v>
      </c>
      <c r="E80" s="30">
        <v>681.0520111575836</v>
      </c>
      <c r="F80" s="30">
        <v>166.74377268502928</v>
      </c>
      <c r="G80" s="31">
        <v>40182.06865829743</v>
      </c>
      <c r="H80" s="31">
        <v>9837.882588416727</v>
      </c>
    </row>
    <row r="81" spans="4:8" ht="12.75">
      <c r="D81" s="34" t="s">
        <v>76</v>
      </c>
      <c r="E81" s="30">
        <v>279.4473880166667</v>
      </c>
      <c r="F81" s="30">
        <v>86.76974073082916</v>
      </c>
      <c r="G81" s="31">
        <v>16487.395892983335</v>
      </c>
      <c r="H81" s="31">
        <v>5119.41470311892</v>
      </c>
    </row>
    <row r="82" spans="4:8" ht="12.75">
      <c r="D82" s="34" t="s">
        <v>87</v>
      </c>
      <c r="E82" s="30">
        <v>246.79172992292843</v>
      </c>
      <c r="F82" s="30">
        <v>99.99361321400801</v>
      </c>
      <c r="G82" s="31">
        <v>14560.712065452777</v>
      </c>
      <c r="H82" s="31">
        <v>5899.623179626473</v>
      </c>
    </row>
    <row r="83" spans="4:8" ht="12.75">
      <c r="D83" s="34" t="s">
        <v>82</v>
      </c>
      <c r="E83" s="30">
        <v>523.4926691548221</v>
      </c>
      <c r="F83" s="30">
        <v>165.15411085874538</v>
      </c>
      <c r="G83" s="31">
        <v>30886.067480134505</v>
      </c>
      <c r="H83" s="31">
        <v>9744.092540665977</v>
      </c>
    </row>
    <row r="84" spans="4:8" ht="12.75">
      <c r="D84" s="34" t="s">
        <v>85</v>
      </c>
      <c r="E84" s="30">
        <v>1710.849962148728</v>
      </c>
      <c r="F84" s="30">
        <v>467.565767493289</v>
      </c>
      <c r="G84" s="31">
        <v>100940.14776677496</v>
      </c>
      <c r="H84" s="31">
        <v>27586.38028210405</v>
      </c>
    </row>
    <row r="85" spans="4:8" ht="12.75">
      <c r="D85" s="34" t="s">
        <v>88</v>
      </c>
      <c r="E85" s="30">
        <v>218.87710036913765</v>
      </c>
      <c r="F85" s="30">
        <v>136.81939674914548</v>
      </c>
      <c r="G85" s="31">
        <v>12913.74892177912</v>
      </c>
      <c r="H85" s="31">
        <v>8072.344408199583</v>
      </c>
    </row>
    <row r="86" spans="4:8" ht="12.75">
      <c r="D86" s="34" t="s">
        <v>84</v>
      </c>
      <c r="E86" s="30">
        <v>146.15293725502355</v>
      </c>
      <c r="F86" s="30">
        <v>117.36852965856893</v>
      </c>
      <c r="G86" s="31">
        <v>8623.02329804639</v>
      </c>
      <c r="H86" s="31">
        <v>6924.743249855567</v>
      </c>
    </row>
    <row r="87" spans="4:8" ht="12.75">
      <c r="D87" s="34" t="s">
        <v>79</v>
      </c>
      <c r="E87" s="30">
        <v>323.8489354850212</v>
      </c>
      <c r="F87" s="30">
        <v>200.58249691158775</v>
      </c>
      <c r="G87" s="31">
        <v>19107.087193616248</v>
      </c>
      <c r="H87" s="31">
        <v>11834.367317783677</v>
      </c>
    </row>
    <row r="88" spans="4:8" ht="12.75">
      <c r="D88" s="34" t="s">
        <v>38</v>
      </c>
      <c r="E88" s="30">
        <v>0</v>
      </c>
      <c r="F88" s="30">
        <v>3947.0120787614587</v>
      </c>
      <c r="G88" s="31">
        <v>0</v>
      </c>
      <c r="H88" s="31">
        <v>232873.71264692605</v>
      </c>
    </row>
    <row r="89" s="34" customFormat="1" ht="12.75">
      <c r="J89" s="31"/>
    </row>
    <row r="90" spans="3:10" s="34" customFormat="1" ht="12.75">
      <c r="C90" s="42" t="s">
        <v>104</v>
      </c>
      <c r="D90" s="43"/>
      <c r="J90" s="31"/>
    </row>
    <row r="91" spans="4:8" ht="12.75">
      <c r="D91" s="32" t="s">
        <v>38</v>
      </c>
      <c r="E91" s="30">
        <v>4114.159924205448</v>
      </c>
      <c r="F91" s="30">
        <v>0</v>
      </c>
      <c r="G91" s="31">
        <v>242735.43552812142</v>
      </c>
      <c r="H91" s="31">
        <v>0</v>
      </c>
    </row>
    <row r="92" spans="4:8" ht="12.75">
      <c r="D92" s="32" t="s">
        <v>79</v>
      </c>
      <c r="E92" s="30">
        <v>208.27913348022693</v>
      </c>
      <c r="F92" s="30">
        <v>288.70418823981475</v>
      </c>
      <c r="G92" s="31">
        <v>12288.468875333388</v>
      </c>
      <c r="H92" s="31">
        <v>17033.54710614907</v>
      </c>
    </row>
    <row r="93" spans="4:8" ht="12.75">
      <c r="D93" s="32" t="s">
        <v>84</v>
      </c>
      <c r="E93" s="30">
        <v>96.97934761450772</v>
      </c>
      <c r="F93" s="30">
        <v>150.51370793748598</v>
      </c>
      <c r="G93" s="31">
        <v>5721.781509255955</v>
      </c>
      <c r="H93" s="31">
        <v>8880.308768311672</v>
      </c>
    </row>
    <row r="94" spans="4:8" ht="12.75">
      <c r="D94" s="32" t="s">
        <v>88</v>
      </c>
      <c r="E94" s="30">
        <v>124.70009448142899</v>
      </c>
      <c r="F94" s="30">
        <v>185.96567417611868</v>
      </c>
      <c r="G94" s="31">
        <v>7357.30557440431</v>
      </c>
      <c r="H94" s="31">
        <v>10971.974776391002</v>
      </c>
    </row>
    <row r="95" spans="4:8" ht="12.75">
      <c r="D95" s="32" t="s">
        <v>85</v>
      </c>
      <c r="E95" s="30">
        <v>481.10587137505365</v>
      </c>
      <c r="F95" s="30">
        <v>1791.6386237711897</v>
      </c>
      <c r="G95" s="31">
        <v>28385.246411128166</v>
      </c>
      <c r="H95" s="31">
        <v>105706.67880250019</v>
      </c>
    </row>
    <row r="96" spans="4:8" ht="12.75">
      <c r="D96" s="32" t="s">
        <v>82</v>
      </c>
      <c r="E96" s="30">
        <v>169.05701591338007</v>
      </c>
      <c r="F96" s="30">
        <v>546.544031456175</v>
      </c>
      <c r="G96" s="31">
        <v>9974.363938889424</v>
      </c>
      <c r="H96" s="31">
        <v>32246.09785591433</v>
      </c>
    </row>
    <row r="97" spans="4:8" ht="12.75">
      <c r="D97" s="32" t="s">
        <v>87</v>
      </c>
      <c r="E97" s="30">
        <v>109.37768824171279</v>
      </c>
      <c r="F97" s="30">
        <v>247.1583178200964</v>
      </c>
      <c r="G97" s="31">
        <v>6453.283606261055</v>
      </c>
      <c r="H97" s="31">
        <v>14582.34075138569</v>
      </c>
    </row>
    <row r="98" spans="4:8" ht="12.75">
      <c r="D98" s="32" t="s">
        <v>76</v>
      </c>
      <c r="E98" s="30">
        <v>107.07793363387498</v>
      </c>
      <c r="F98" s="30">
        <v>287.9082202304049</v>
      </c>
      <c r="G98" s="31">
        <v>6317.5980843986235</v>
      </c>
      <c r="H98" s="31">
        <v>16986.58499359389</v>
      </c>
    </row>
    <row r="99" spans="4:8" ht="12.75">
      <c r="D99" s="32" t="s">
        <v>81</v>
      </c>
      <c r="E99" s="30">
        <v>158.5381869724842</v>
      </c>
      <c r="F99" s="30">
        <v>686.1782912573051</v>
      </c>
      <c r="G99" s="31">
        <v>9353.753031376567</v>
      </c>
      <c r="H99" s="31">
        <v>40484.519184181</v>
      </c>
    </row>
    <row r="100" spans="4:8" ht="12.75">
      <c r="D100" s="32" t="s">
        <v>83</v>
      </c>
      <c r="E100" s="30">
        <v>29.669386917174855</v>
      </c>
      <c r="F100" s="30">
        <v>159.52890242712422</v>
      </c>
      <c r="G100" s="31">
        <v>1750.4938281133163</v>
      </c>
      <c r="H100" s="31">
        <v>9412.20524320033</v>
      </c>
    </row>
    <row r="101" spans="4:8" ht="12.75">
      <c r="D101" s="32" t="s">
        <v>80</v>
      </c>
      <c r="E101" s="30">
        <v>42.15112906791333</v>
      </c>
      <c r="F101" s="30">
        <v>221.32774907508733</v>
      </c>
      <c r="G101" s="31">
        <v>2486.9166150068863</v>
      </c>
      <c r="H101" s="31">
        <v>13058.337195430153</v>
      </c>
    </row>
    <row r="102" spans="4:8" ht="12.75">
      <c r="D102" s="32" t="s">
        <v>78</v>
      </c>
      <c r="E102" s="30">
        <v>44.38618074234188</v>
      </c>
      <c r="F102" s="30">
        <v>233.2589045766174</v>
      </c>
      <c r="G102" s="31">
        <v>2618.7846637981706</v>
      </c>
      <c r="H102" s="31">
        <v>13762.275370020427</v>
      </c>
    </row>
    <row r="103" spans="4:8" ht="12.75">
      <c r="D103" s="32" t="s">
        <v>77</v>
      </c>
      <c r="E103" s="30">
        <v>10.536868468447766</v>
      </c>
      <c r="F103" s="30">
        <v>362.59949977540543</v>
      </c>
      <c r="G103" s="31">
        <v>621.6752396384182</v>
      </c>
      <c r="H103" s="31">
        <v>21393.37048674892</v>
      </c>
    </row>
    <row r="104" spans="4:8" ht="12.75">
      <c r="D104" s="32" t="s">
        <v>86</v>
      </c>
      <c r="E104" s="30">
        <v>0</v>
      </c>
      <c r="F104" s="30">
        <v>516.0183450289807</v>
      </c>
      <c r="G104" s="31">
        <v>0</v>
      </c>
      <c r="H104" s="31">
        <v>30445.08235670986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2"/>
  <sheetViews>
    <sheetView workbookViewId="0" topLeftCell="A1">
      <pane ySplit="1" topLeftCell="BM2" activePane="bottomLeft" state="frozen"/>
      <selection pane="topLeft" activeCell="A1" sqref="A1"/>
      <selection pane="bottomLeft" activeCell="J17" sqref="J17"/>
    </sheetView>
  </sheetViews>
  <sheetFormatPr defaultColWidth="9.140625" defaultRowHeight="12.75"/>
  <cols>
    <col min="1" max="1" width="3.8515625" style="4" bestFit="1" customWidth="1"/>
    <col min="2" max="2" width="7.00390625" style="4" bestFit="1" customWidth="1"/>
    <col min="3" max="3" width="6.140625" style="4" bestFit="1" customWidth="1"/>
    <col min="4" max="4" width="2.8515625" style="4" bestFit="1" customWidth="1"/>
    <col min="5" max="5" width="27.8515625" style="3" bestFit="1" customWidth="1"/>
    <col min="6" max="6" width="7.7109375" style="8" bestFit="1" customWidth="1"/>
    <col min="7" max="7" width="7.421875" style="8" bestFit="1" customWidth="1"/>
    <col min="8" max="8" width="7.57421875" style="4" bestFit="1" customWidth="1"/>
    <col min="9" max="10" width="7.8515625" style="6" bestFit="1" customWidth="1"/>
    <col min="11" max="16384" width="9.140625" style="3" customWidth="1"/>
  </cols>
  <sheetData>
    <row r="1" spans="1:10" ht="10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8" t="s">
        <v>5</v>
      </c>
      <c r="G1" s="8" t="s">
        <v>6</v>
      </c>
      <c r="H1" s="7" t="s">
        <v>89</v>
      </c>
      <c r="I1" s="5" t="s">
        <v>5</v>
      </c>
      <c r="J1" s="5" t="s">
        <v>6</v>
      </c>
    </row>
    <row r="2" spans="1:10" ht="10.5">
      <c r="A2" s="1">
        <v>801</v>
      </c>
      <c r="B2" s="1" t="s">
        <v>7</v>
      </c>
      <c r="C2" s="1" t="s">
        <v>8</v>
      </c>
      <c r="D2" s="1">
        <v>1</v>
      </c>
      <c r="E2" s="2" t="s">
        <v>9</v>
      </c>
      <c r="F2" s="8">
        <f>I2/H2</f>
        <v>1747.6155823950673</v>
      </c>
      <c r="G2" s="8">
        <f>J2/H2</f>
        <v>1214.6032348483216</v>
      </c>
      <c r="H2" s="1">
        <v>255</v>
      </c>
      <c r="I2" s="5">
        <v>445641.9735107422</v>
      </c>
      <c r="J2" s="5">
        <v>309723.824886322</v>
      </c>
    </row>
    <row r="3" spans="1:10" ht="10.5">
      <c r="A3" s="1">
        <v>801</v>
      </c>
      <c r="B3" s="1" t="s">
        <v>7</v>
      </c>
      <c r="C3" s="1" t="s">
        <v>8</v>
      </c>
      <c r="D3" s="1">
        <v>1</v>
      </c>
      <c r="E3" s="2" t="s">
        <v>10</v>
      </c>
      <c r="F3" s="8">
        <f aca="true" t="shared" si="0" ref="F3:F66">I3/H3</f>
        <v>0</v>
      </c>
      <c r="G3" s="8">
        <f aca="true" t="shared" si="1" ref="G3:G66">J3/H3</f>
        <v>15102.156881893383</v>
      </c>
      <c r="H3" s="1">
        <v>255</v>
      </c>
      <c r="I3" s="5">
        <v>0</v>
      </c>
      <c r="J3" s="5">
        <v>3851050.0048828125</v>
      </c>
    </row>
    <row r="4" spans="1:10" ht="10.5">
      <c r="A4" s="1">
        <v>801</v>
      </c>
      <c r="B4" s="1" t="s">
        <v>7</v>
      </c>
      <c r="C4" s="1" t="s">
        <v>8</v>
      </c>
      <c r="D4" s="1">
        <v>1</v>
      </c>
      <c r="E4" s="2" t="s">
        <v>11</v>
      </c>
      <c r="F4" s="8">
        <f t="shared" si="0"/>
        <v>1943.08327181947</v>
      </c>
      <c r="G4" s="8">
        <f t="shared" si="1"/>
        <v>307.32647699094287</v>
      </c>
      <c r="H4" s="1">
        <v>255</v>
      </c>
      <c r="I4" s="5">
        <v>495486.23431396484</v>
      </c>
      <c r="J4" s="5">
        <v>78368.25163269043</v>
      </c>
    </row>
    <row r="5" spans="1:10" ht="10.5">
      <c r="A5" s="1">
        <v>801</v>
      </c>
      <c r="B5" s="1" t="s">
        <v>7</v>
      </c>
      <c r="C5" s="1" t="s">
        <v>8</v>
      </c>
      <c r="D5" s="1">
        <v>1</v>
      </c>
      <c r="E5" s="2" t="s">
        <v>12</v>
      </c>
      <c r="F5" s="8">
        <f t="shared" si="0"/>
        <v>2299.287060546875</v>
      </c>
      <c r="G5" s="8">
        <f t="shared" si="1"/>
        <v>902.8161670161229</v>
      </c>
      <c r="H5" s="1">
        <v>255</v>
      </c>
      <c r="I5" s="5">
        <v>586318.2004394531</v>
      </c>
      <c r="J5" s="5">
        <v>230218.12258911133</v>
      </c>
    </row>
    <row r="6" spans="1:10" ht="10.5">
      <c r="A6" s="1">
        <v>801</v>
      </c>
      <c r="B6" s="1" t="s">
        <v>7</v>
      </c>
      <c r="C6" s="1" t="s">
        <v>8</v>
      </c>
      <c r="D6" s="1">
        <v>1</v>
      </c>
      <c r="E6" s="2" t="s">
        <v>13</v>
      </c>
      <c r="F6" s="8">
        <f t="shared" si="0"/>
        <v>2857.792144655714</v>
      </c>
      <c r="G6" s="8">
        <f t="shared" si="1"/>
        <v>1398.7441092996037</v>
      </c>
      <c r="H6" s="1">
        <v>255</v>
      </c>
      <c r="I6" s="5">
        <v>728736.996887207</v>
      </c>
      <c r="J6" s="5">
        <v>356679.7478713989</v>
      </c>
    </row>
    <row r="7" spans="1:10" ht="10.5">
      <c r="A7" s="1">
        <v>801</v>
      </c>
      <c r="B7" s="1" t="s">
        <v>7</v>
      </c>
      <c r="C7" s="1" t="s">
        <v>8</v>
      </c>
      <c r="D7" s="1">
        <v>1</v>
      </c>
      <c r="E7" s="2" t="s">
        <v>14</v>
      </c>
      <c r="F7" s="8">
        <f t="shared" si="0"/>
        <v>2178.0012135225184</v>
      </c>
      <c r="G7" s="8">
        <f t="shared" si="1"/>
        <v>804.1414487352558</v>
      </c>
      <c r="H7" s="1">
        <v>255</v>
      </c>
      <c r="I7" s="5">
        <v>555390.3094482422</v>
      </c>
      <c r="J7" s="5">
        <v>205056.06942749023</v>
      </c>
    </row>
    <row r="8" spans="1:10" ht="10.5">
      <c r="A8" s="1">
        <v>801</v>
      </c>
      <c r="B8" s="1" t="s">
        <v>7</v>
      </c>
      <c r="C8" s="1" t="s">
        <v>8</v>
      </c>
      <c r="D8" s="1">
        <v>1</v>
      </c>
      <c r="E8" s="2" t="s">
        <v>15</v>
      </c>
      <c r="F8" s="8">
        <f t="shared" si="0"/>
        <v>1606.8616550819547</v>
      </c>
      <c r="G8" s="8">
        <f t="shared" si="1"/>
        <v>1092.755441493614</v>
      </c>
      <c r="H8" s="1">
        <v>255</v>
      </c>
      <c r="I8" s="5">
        <v>409749.72204589844</v>
      </c>
      <c r="J8" s="5">
        <v>278652.6375808716</v>
      </c>
    </row>
    <row r="9" spans="1:10" ht="10.5">
      <c r="A9" s="1">
        <v>801</v>
      </c>
      <c r="B9" s="1" t="s">
        <v>7</v>
      </c>
      <c r="C9" s="1" t="s">
        <v>8</v>
      </c>
      <c r="D9" s="1">
        <v>1</v>
      </c>
      <c r="E9" s="2" t="s">
        <v>16</v>
      </c>
      <c r="F9" s="8">
        <f t="shared" si="0"/>
        <v>2560.1666580499386</v>
      </c>
      <c r="G9" s="8">
        <f t="shared" si="1"/>
        <v>2153.97745923809</v>
      </c>
      <c r="H9" s="1">
        <v>255</v>
      </c>
      <c r="I9" s="5">
        <v>652842.4978027344</v>
      </c>
      <c r="J9" s="5">
        <v>549264.2521057129</v>
      </c>
    </row>
    <row r="10" spans="1:10" ht="10.5">
      <c r="A10" s="1">
        <v>801</v>
      </c>
      <c r="B10" s="1" t="s">
        <v>7</v>
      </c>
      <c r="C10" s="1" t="s">
        <v>8</v>
      </c>
      <c r="D10" s="1">
        <v>1</v>
      </c>
      <c r="E10" s="2" t="s">
        <v>17</v>
      </c>
      <c r="F10" s="8">
        <f t="shared" si="0"/>
        <v>1596.2633324118221</v>
      </c>
      <c r="G10" s="8">
        <f t="shared" si="1"/>
        <v>3233.127288579006</v>
      </c>
      <c r="H10" s="1">
        <v>255</v>
      </c>
      <c r="I10" s="5">
        <v>407047.14976501465</v>
      </c>
      <c r="J10" s="5">
        <v>824447.4585876465</v>
      </c>
    </row>
    <row r="11" spans="1:10" ht="10.5">
      <c r="A11" s="1">
        <v>801</v>
      </c>
      <c r="B11" s="1" t="s">
        <v>7</v>
      </c>
      <c r="C11" s="1" t="s">
        <v>8</v>
      </c>
      <c r="D11" s="1">
        <v>1</v>
      </c>
      <c r="E11" s="2" t="s">
        <v>18</v>
      </c>
      <c r="F11" s="8">
        <f t="shared" si="0"/>
        <v>6160.77723460478</v>
      </c>
      <c r="G11" s="8">
        <f t="shared" si="1"/>
        <v>4007.3552581188724</v>
      </c>
      <c r="H11" s="1">
        <v>255</v>
      </c>
      <c r="I11" s="5">
        <v>1570998.1948242188</v>
      </c>
      <c r="J11" s="5">
        <v>1021875.5908203125</v>
      </c>
    </row>
    <row r="12" spans="1:10" ht="10.5">
      <c r="A12" s="1">
        <v>801</v>
      </c>
      <c r="B12" s="1" t="s">
        <v>7</v>
      </c>
      <c r="C12" s="1" t="s">
        <v>8</v>
      </c>
      <c r="D12" s="1">
        <v>1</v>
      </c>
      <c r="E12" s="2" t="s">
        <v>19</v>
      </c>
      <c r="F12" s="8">
        <f t="shared" si="0"/>
        <v>1064.194329474954</v>
      </c>
      <c r="G12" s="8">
        <f t="shared" si="1"/>
        <v>244.83677439970128</v>
      </c>
      <c r="H12" s="1">
        <v>255</v>
      </c>
      <c r="I12" s="5">
        <v>271369.5540161133</v>
      </c>
      <c r="J12" s="5">
        <v>62433.37747192383</v>
      </c>
    </row>
    <row r="13" spans="1:10" ht="10.5">
      <c r="A13" s="1">
        <v>801</v>
      </c>
      <c r="B13" s="1" t="s">
        <v>7</v>
      </c>
      <c r="C13" s="1" t="s">
        <v>8</v>
      </c>
      <c r="D13" s="1">
        <v>1</v>
      </c>
      <c r="E13" s="2" t="s">
        <v>20</v>
      </c>
      <c r="F13" s="8">
        <f t="shared" si="0"/>
        <v>1648.8073404947916</v>
      </c>
      <c r="G13" s="8">
        <f t="shared" si="1"/>
        <v>417.4026985916437</v>
      </c>
      <c r="H13" s="1">
        <v>255</v>
      </c>
      <c r="I13" s="5">
        <v>420445.8718261719</v>
      </c>
      <c r="J13" s="5">
        <v>106437.68814086914</v>
      </c>
    </row>
    <row r="14" spans="1:10" ht="10.5">
      <c r="A14" s="1">
        <v>801</v>
      </c>
      <c r="B14" s="1" t="s">
        <v>7</v>
      </c>
      <c r="C14" s="1" t="s">
        <v>8</v>
      </c>
      <c r="D14" s="1">
        <v>1</v>
      </c>
      <c r="E14" s="2" t="s">
        <v>21</v>
      </c>
      <c r="F14" s="8">
        <f t="shared" si="0"/>
        <v>764.9975308287377</v>
      </c>
      <c r="G14" s="8">
        <f t="shared" si="1"/>
        <v>1607.4644631778492</v>
      </c>
      <c r="H14" s="1">
        <v>255</v>
      </c>
      <c r="I14" s="5">
        <v>195074.37036132812</v>
      </c>
      <c r="J14" s="5">
        <v>409903.43811035156</v>
      </c>
    </row>
    <row r="15" spans="1:10" ht="10.5">
      <c r="A15" s="1">
        <v>801</v>
      </c>
      <c r="B15" s="1" t="s">
        <v>7</v>
      </c>
      <c r="C15" s="1" t="s">
        <v>8</v>
      </c>
      <c r="D15" s="1">
        <v>1</v>
      </c>
      <c r="E15" s="2" t="s">
        <v>22</v>
      </c>
      <c r="F15" s="8">
        <f t="shared" si="0"/>
        <v>949.5890347499474</v>
      </c>
      <c r="G15" s="8">
        <f t="shared" si="1"/>
        <v>1220.7338830686083</v>
      </c>
      <c r="H15" s="1">
        <v>255</v>
      </c>
      <c r="I15" s="5">
        <v>242145.20386123657</v>
      </c>
      <c r="J15" s="5">
        <v>311287.1401824951</v>
      </c>
    </row>
    <row r="16" spans="1:10" ht="10.5">
      <c r="A16" s="1">
        <v>801</v>
      </c>
      <c r="B16" s="1" t="s">
        <v>7</v>
      </c>
      <c r="C16" s="1" t="s">
        <v>8</v>
      </c>
      <c r="D16" s="1">
        <v>1</v>
      </c>
      <c r="E16" s="2" t="s">
        <v>23</v>
      </c>
      <c r="F16" s="8">
        <f t="shared" si="0"/>
        <v>1170.23292278215</v>
      </c>
      <c r="G16" s="8">
        <f t="shared" si="1"/>
        <v>1095.75456088197</v>
      </c>
      <c r="H16" s="1">
        <v>255</v>
      </c>
      <c r="I16" s="5">
        <v>298409.39530944824</v>
      </c>
      <c r="J16" s="5">
        <v>279417.41302490234</v>
      </c>
    </row>
    <row r="17" spans="1:10" ht="10.5">
      <c r="A17" s="1">
        <v>801</v>
      </c>
      <c r="B17" s="1" t="s">
        <v>7</v>
      </c>
      <c r="C17" s="1" t="s">
        <v>8</v>
      </c>
      <c r="D17" s="1">
        <v>1</v>
      </c>
      <c r="E17" s="2" t="s">
        <v>24</v>
      </c>
      <c r="F17" s="8">
        <f t="shared" si="0"/>
        <v>3062.0919548483457</v>
      </c>
      <c r="G17" s="8">
        <f t="shared" si="1"/>
        <v>0.8058823529411765</v>
      </c>
      <c r="H17" s="1">
        <v>255</v>
      </c>
      <c r="I17" s="5">
        <v>780833.4484863281</v>
      </c>
      <c r="J17" s="5">
        <v>205.5</v>
      </c>
    </row>
    <row r="18" spans="1:10" ht="10.5">
      <c r="A18" s="1">
        <v>801</v>
      </c>
      <c r="B18" s="1" t="s">
        <v>7</v>
      </c>
      <c r="C18" s="1" t="s">
        <v>8</v>
      </c>
      <c r="D18" s="1">
        <v>1</v>
      </c>
      <c r="E18" s="2" t="s">
        <v>25</v>
      </c>
      <c r="F18" s="8">
        <f t="shared" si="0"/>
        <v>1351.0506366804534</v>
      </c>
      <c r="G18" s="8">
        <f t="shared" si="1"/>
        <v>1554.900173291973</v>
      </c>
      <c r="H18" s="1">
        <v>255</v>
      </c>
      <c r="I18" s="5">
        <v>344517.9123535156</v>
      </c>
      <c r="J18" s="5">
        <v>396499.5441894531</v>
      </c>
    </row>
    <row r="19" spans="1:10" ht="10.5">
      <c r="A19" s="1">
        <v>801</v>
      </c>
      <c r="B19" s="1" t="s">
        <v>7</v>
      </c>
      <c r="C19" s="1" t="s">
        <v>8</v>
      </c>
      <c r="D19" s="1">
        <v>1</v>
      </c>
      <c r="E19" s="2" t="s">
        <v>26</v>
      </c>
      <c r="F19" s="8">
        <f t="shared" si="0"/>
        <v>1045.270854396446</v>
      </c>
      <c r="G19" s="8">
        <f t="shared" si="1"/>
        <v>353.2309004839729</v>
      </c>
      <c r="H19" s="1">
        <v>255</v>
      </c>
      <c r="I19" s="5">
        <v>266544.06787109375</v>
      </c>
      <c r="J19" s="5">
        <v>90073.87962341309</v>
      </c>
    </row>
    <row r="20" spans="1:10" ht="10.5">
      <c r="A20" s="1">
        <v>801</v>
      </c>
      <c r="B20" s="1" t="s">
        <v>7</v>
      </c>
      <c r="C20" s="1" t="s">
        <v>8</v>
      </c>
      <c r="D20" s="1">
        <v>1</v>
      </c>
      <c r="E20" s="2" t="s">
        <v>27</v>
      </c>
      <c r="F20" s="8">
        <f t="shared" si="0"/>
        <v>819.1765134325215</v>
      </c>
      <c r="G20" s="8">
        <f t="shared" si="1"/>
        <v>826.1614958520029</v>
      </c>
      <c r="H20" s="1">
        <v>255</v>
      </c>
      <c r="I20" s="5">
        <v>208890.01092529297</v>
      </c>
      <c r="J20" s="5">
        <v>210671.18144226074</v>
      </c>
    </row>
    <row r="21" spans="1:10" ht="10.5">
      <c r="A21" s="1">
        <v>801</v>
      </c>
      <c r="B21" s="1" t="s">
        <v>7</v>
      </c>
      <c r="C21" s="1" t="s">
        <v>8</v>
      </c>
      <c r="D21" s="1">
        <v>1</v>
      </c>
      <c r="E21" s="2" t="s">
        <v>28</v>
      </c>
      <c r="F21" s="8">
        <f t="shared" si="0"/>
        <v>2703.4785648719935</v>
      </c>
      <c r="G21" s="8">
        <f t="shared" si="1"/>
        <v>640.5639394722733</v>
      </c>
      <c r="H21" s="1">
        <v>255</v>
      </c>
      <c r="I21" s="5">
        <v>689387.0340423584</v>
      </c>
      <c r="J21" s="5">
        <v>163343.8045654297</v>
      </c>
    </row>
    <row r="22" spans="1:10" ht="10.5">
      <c r="A22" s="1">
        <v>801</v>
      </c>
      <c r="B22" s="1" t="s">
        <v>7</v>
      </c>
      <c r="C22" s="1" t="s">
        <v>8</v>
      </c>
      <c r="D22" s="1">
        <v>3</v>
      </c>
      <c r="E22" s="2" t="s">
        <v>9</v>
      </c>
      <c r="F22" s="8">
        <f t="shared" si="0"/>
        <v>1156.6196688782934</v>
      </c>
      <c r="G22" s="8">
        <f t="shared" si="1"/>
        <v>1575.2039908315621</v>
      </c>
      <c r="H22" s="1">
        <v>255</v>
      </c>
      <c r="I22" s="5">
        <v>294938.01556396484</v>
      </c>
      <c r="J22" s="5">
        <v>401677.01766204834</v>
      </c>
    </row>
    <row r="23" spans="1:10" ht="10.5">
      <c r="A23" s="1">
        <v>801</v>
      </c>
      <c r="B23" s="1" t="s">
        <v>7</v>
      </c>
      <c r="C23" s="1" t="s">
        <v>8</v>
      </c>
      <c r="D23" s="1">
        <v>3</v>
      </c>
      <c r="E23" s="2" t="s">
        <v>29</v>
      </c>
      <c r="F23" s="8">
        <f t="shared" si="0"/>
        <v>431.3255832746917</v>
      </c>
      <c r="G23" s="8">
        <f t="shared" si="1"/>
        <v>1142.0496957816329</v>
      </c>
      <c r="H23" s="1">
        <v>255</v>
      </c>
      <c r="I23" s="5">
        <v>109988.02373504639</v>
      </c>
      <c r="J23" s="5">
        <v>291222.6724243164</v>
      </c>
    </row>
    <row r="24" spans="1:10" ht="10.5">
      <c r="A24" s="1">
        <v>801</v>
      </c>
      <c r="B24" s="1" t="s">
        <v>7</v>
      </c>
      <c r="C24" s="1" t="s">
        <v>8</v>
      </c>
      <c r="D24" s="1">
        <v>3</v>
      </c>
      <c r="E24" s="2" t="s">
        <v>30</v>
      </c>
      <c r="F24" s="8">
        <f t="shared" si="0"/>
        <v>783.7932650397805</v>
      </c>
      <c r="G24" s="8">
        <f t="shared" si="1"/>
        <v>2044.592585036334</v>
      </c>
      <c r="H24" s="1">
        <v>255</v>
      </c>
      <c r="I24" s="5">
        <v>199867.28258514404</v>
      </c>
      <c r="J24" s="5">
        <v>521371.10918426514</v>
      </c>
    </row>
    <row r="25" spans="1:10" ht="10.5">
      <c r="A25" s="1">
        <v>801</v>
      </c>
      <c r="B25" s="1" t="s">
        <v>7</v>
      </c>
      <c r="C25" s="1" t="s">
        <v>8</v>
      </c>
      <c r="D25" s="1">
        <v>3</v>
      </c>
      <c r="E25" s="2" t="s">
        <v>10</v>
      </c>
      <c r="F25" s="8">
        <f t="shared" si="0"/>
        <v>14884.286044730392</v>
      </c>
      <c r="G25" s="8">
        <f t="shared" si="1"/>
        <v>0</v>
      </c>
      <c r="H25" s="1">
        <v>255</v>
      </c>
      <c r="I25" s="5">
        <v>3795492.94140625</v>
      </c>
      <c r="J25" s="5">
        <v>0</v>
      </c>
    </row>
    <row r="26" spans="1:10" ht="10.5">
      <c r="A26" s="1">
        <v>801</v>
      </c>
      <c r="B26" s="1" t="s">
        <v>7</v>
      </c>
      <c r="C26" s="1" t="s">
        <v>8</v>
      </c>
      <c r="D26" s="1">
        <v>3</v>
      </c>
      <c r="E26" s="2" t="s">
        <v>11</v>
      </c>
      <c r="F26" s="8">
        <f t="shared" si="0"/>
        <v>364.9295040953393</v>
      </c>
      <c r="G26" s="8">
        <f t="shared" si="1"/>
        <v>1753.9885773303463</v>
      </c>
      <c r="H26" s="1">
        <v>255</v>
      </c>
      <c r="I26" s="5">
        <v>93057.02354431152</v>
      </c>
      <c r="J26" s="5">
        <v>447267.0872192383</v>
      </c>
    </row>
    <row r="27" spans="1:10" ht="10.5">
      <c r="A27" s="1">
        <v>801</v>
      </c>
      <c r="B27" s="1" t="s">
        <v>7</v>
      </c>
      <c r="C27" s="1" t="s">
        <v>8</v>
      </c>
      <c r="D27" s="1">
        <v>3</v>
      </c>
      <c r="E27" s="2" t="s">
        <v>12</v>
      </c>
      <c r="F27" s="8">
        <f t="shared" si="0"/>
        <v>861.6107680376838</v>
      </c>
      <c r="G27" s="8">
        <f t="shared" si="1"/>
        <v>2282.573018990311</v>
      </c>
      <c r="H27" s="1">
        <v>255</v>
      </c>
      <c r="I27" s="5">
        <v>219710.74584960938</v>
      </c>
      <c r="J27" s="5">
        <v>582056.1198425293</v>
      </c>
    </row>
    <row r="28" spans="1:10" ht="10.5">
      <c r="A28" s="1">
        <v>801</v>
      </c>
      <c r="B28" s="1" t="s">
        <v>7</v>
      </c>
      <c r="C28" s="1" t="s">
        <v>8</v>
      </c>
      <c r="D28" s="1">
        <v>3</v>
      </c>
      <c r="E28" s="2" t="s">
        <v>13</v>
      </c>
      <c r="F28" s="8">
        <f t="shared" si="0"/>
        <v>1342.3989420273724</v>
      </c>
      <c r="G28" s="8">
        <f t="shared" si="1"/>
        <v>2765.9945539885875</v>
      </c>
      <c r="H28" s="1">
        <v>255</v>
      </c>
      <c r="I28" s="5">
        <v>342311.73021698</v>
      </c>
      <c r="J28" s="5">
        <v>705328.6112670898</v>
      </c>
    </row>
    <row r="29" spans="1:10" ht="10.5">
      <c r="A29" s="1">
        <v>801</v>
      </c>
      <c r="B29" s="1" t="s">
        <v>7</v>
      </c>
      <c r="C29" s="1" t="s">
        <v>8</v>
      </c>
      <c r="D29" s="1">
        <v>3</v>
      </c>
      <c r="E29" s="2" t="s">
        <v>14</v>
      </c>
      <c r="F29" s="8">
        <f t="shared" si="0"/>
        <v>1003.4948732862285</v>
      </c>
      <c r="G29" s="8">
        <f t="shared" si="1"/>
        <v>2328.877670946308</v>
      </c>
      <c r="H29" s="1">
        <v>255</v>
      </c>
      <c r="I29" s="5">
        <v>255891.19268798828</v>
      </c>
      <c r="J29" s="5">
        <v>593863.8060913086</v>
      </c>
    </row>
    <row r="30" spans="1:10" ht="10.5">
      <c r="A30" s="1">
        <v>801</v>
      </c>
      <c r="B30" s="1" t="s">
        <v>7</v>
      </c>
      <c r="C30" s="1" t="s">
        <v>8</v>
      </c>
      <c r="D30" s="1">
        <v>3</v>
      </c>
      <c r="E30" s="2" t="s">
        <v>15</v>
      </c>
      <c r="F30" s="8">
        <f t="shared" si="0"/>
        <v>1137.9018549302045</v>
      </c>
      <c r="G30" s="8">
        <f t="shared" si="1"/>
        <v>1534.029136687634</v>
      </c>
      <c r="H30" s="1">
        <v>255</v>
      </c>
      <c r="I30" s="5">
        <v>290164.97300720215</v>
      </c>
      <c r="J30" s="5">
        <v>391177.4298553467</v>
      </c>
    </row>
    <row r="31" spans="1:10" ht="10.5">
      <c r="A31" s="1">
        <v>801</v>
      </c>
      <c r="B31" s="1" t="s">
        <v>7</v>
      </c>
      <c r="C31" s="1" t="s">
        <v>8</v>
      </c>
      <c r="D31" s="1">
        <v>3</v>
      </c>
      <c r="E31" s="2" t="s">
        <v>16</v>
      </c>
      <c r="F31" s="8">
        <f t="shared" si="0"/>
        <v>1959.431794529335</v>
      </c>
      <c r="G31" s="8">
        <f t="shared" si="1"/>
        <v>2420.7652382046567</v>
      </c>
      <c r="H31" s="1">
        <v>255</v>
      </c>
      <c r="I31" s="5">
        <v>499655.10760498047</v>
      </c>
      <c r="J31" s="5">
        <v>617295.1357421875</v>
      </c>
    </row>
    <row r="32" spans="1:10" ht="10.5">
      <c r="A32" s="1">
        <v>801</v>
      </c>
      <c r="B32" s="1" t="s">
        <v>7</v>
      </c>
      <c r="C32" s="1" t="s">
        <v>8</v>
      </c>
      <c r="D32" s="1">
        <v>3</v>
      </c>
      <c r="E32" s="2" t="s">
        <v>17</v>
      </c>
      <c r="F32" s="8">
        <f t="shared" si="0"/>
        <v>3012.48395541322</v>
      </c>
      <c r="G32" s="8">
        <f t="shared" si="1"/>
        <v>1307.3808605717677</v>
      </c>
      <c r="H32" s="1">
        <v>255</v>
      </c>
      <c r="I32" s="5">
        <v>768183.4086303711</v>
      </c>
      <c r="J32" s="5">
        <v>333382.1194458008</v>
      </c>
    </row>
    <row r="33" spans="1:10" ht="10.5">
      <c r="A33" s="1">
        <v>801</v>
      </c>
      <c r="B33" s="1" t="s">
        <v>7</v>
      </c>
      <c r="C33" s="1" t="s">
        <v>8</v>
      </c>
      <c r="D33" s="1">
        <v>3</v>
      </c>
      <c r="E33" s="2" t="s">
        <v>18</v>
      </c>
      <c r="F33" s="8">
        <f t="shared" si="0"/>
        <v>3748.2405340456494</v>
      </c>
      <c r="G33" s="8">
        <f t="shared" si="1"/>
        <v>6196.025882735907</v>
      </c>
      <c r="H33" s="1">
        <v>255</v>
      </c>
      <c r="I33" s="5">
        <v>955801.3361816406</v>
      </c>
      <c r="J33" s="5">
        <v>1579986.6000976562</v>
      </c>
    </row>
    <row r="34" spans="1:10" ht="10.5">
      <c r="A34" s="1">
        <v>801</v>
      </c>
      <c r="B34" s="1" t="s">
        <v>7</v>
      </c>
      <c r="C34" s="1" t="s">
        <v>8</v>
      </c>
      <c r="D34" s="1">
        <v>3</v>
      </c>
      <c r="E34" s="2" t="s">
        <v>20</v>
      </c>
      <c r="F34" s="8">
        <f t="shared" si="0"/>
        <v>434.71868890500537</v>
      </c>
      <c r="G34" s="8">
        <f t="shared" si="1"/>
        <v>1446.3607449101466</v>
      </c>
      <c r="H34" s="1">
        <v>255</v>
      </c>
      <c r="I34" s="5">
        <v>110853.26567077637</v>
      </c>
      <c r="J34" s="5">
        <v>368821.9899520874</v>
      </c>
    </row>
    <row r="35" spans="1:10" ht="10.5">
      <c r="A35" s="1">
        <v>801</v>
      </c>
      <c r="B35" s="1" t="s">
        <v>7</v>
      </c>
      <c r="C35" s="1" t="s">
        <v>8</v>
      </c>
      <c r="D35" s="1">
        <v>3</v>
      </c>
      <c r="E35" s="2" t="s">
        <v>21</v>
      </c>
      <c r="F35" s="8">
        <f t="shared" si="0"/>
        <v>1632.3020890778187</v>
      </c>
      <c r="G35" s="8">
        <f t="shared" si="1"/>
        <v>689.28969188017</v>
      </c>
      <c r="H35" s="1">
        <v>255</v>
      </c>
      <c r="I35" s="5">
        <v>416237.03271484375</v>
      </c>
      <c r="J35" s="5">
        <v>175768.87142944336</v>
      </c>
    </row>
    <row r="36" spans="1:10" ht="10.5">
      <c r="A36" s="1">
        <v>801</v>
      </c>
      <c r="B36" s="1" t="s">
        <v>7</v>
      </c>
      <c r="C36" s="1" t="s">
        <v>8</v>
      </c>
      <c r="D36" s="1">
        <v>3</v>
      </c>
      <c r="E36" s="2" t="s">
        <v>22</v>
      </c>
      <c r="F36" s="8">
        <f t="shared" si="0"/>
        <v>1105.169629384957</v>
      </c>
      <c r="G36" s="8">
        <f t="shared" si="1"/>
        <v>911.6024487663718</v>
      </c>
      <c r="H36" s="1">
        <v>255</v>
      </c>
      <c r="I36" s="5">
        <v>281818.25549316406</v>
      </c>
      <c r="J36" s="5">
        <v>232458.6244354248</v>
      </c>
    </row>
    <row r="37" spans="1:10" ht="10.5">
      <c r="A37" s="1">
        <v>801</v>
      </c>
      <c r="B37" s="1" t="s">
        <v>7</v>
      </c>
      <c r="C37" s="1" t="s">
        <v>8</v>
      </c>
      <c r="D37" s="1">
        <v>3</v>
      </c>
      <c r="E37" s="2" t="s">
        <v>23</v>
      </c>
      <c r="F37" s="8">
        <f t="shared" si="0"/>
        <v>1117.60995202158</v>
      </c>
      <c r="G37" s="8">
        <f t="shared" si="1"/>
        <v>1054.2146385641659</v>
      </c>
      <c r="H37" s="1">
        <v>255</v>
      </c>
      <c r="I37" s="5">
        <v>284990.53776550293</v>
      </c>
      <c r="J37" s="5">
        <v>268824.7328338623</v>
      </c>
    </row>
    <row r="38" spans="1:10" ht="10.5">
      <c r="A38" s="1">
        <v>801</v>
      </c>
      <c r="B38" s="1" t="s">
        <v>7</v>
      </c>
      <c r="C38" s="1" t="s">
        <v>8</v>
      </c>
      <c r="D38" s="1">
        <v>3</v>
      </c>
      <c r="E38" s="2" t="s">
        <v>24</v>
      </c>
      <c r="F38" s="8">
        <f t="shared" si="0"/>
        <v>0.35816994461358764</v>
      </c>
      <c r="G38" s="8">
        <f t="shared" si="1"/>
        <v>2572.8624186197917</v>
      </c>
      <c r="H38" s="1">
        <v>255</v>
      </c>
      <c r="I38" s="5">
        <v>91.33333587646484</v>
      </c>
      <c r="J38" s="5">
        <v>656079.9167480469</v>
      </c>
    </row>
    <row r="39" spans="1:10" ht="10.5">
      <c r="A39" s="1">
        <v>801</v>
      </c>
      <c r="B39" s="1" t="s">
        <v>7</v>
      </c>
      <c r="C39" s="1" t="s">
        <v>8</v>
      </c>
      <c r="D39" s="1">
        <v>3</v>
      </c>
      <c r="E39" s="2" t="s">
        <v>25</v>
      </c>
      <c r="F39" s="8">
        <f t="shared" si="0"/>
        <v>1399.0718761967678</v>
      </c>
      <c r="G39" s="8">
        <f t="shared" si="1"/>
        <v>1225.9829626943551</v>
      </c>
      <c r="H39" s="1">
        <v>255</v>
      </c>
      <c r="I39" s="5">
        <v>356763.3284301758</v>
      </c>
      <c r="J39" s="5">
        <v>312625.65548706055</v>
      </c>
    </row>
    <row r="40" spans="1:10" ht="10.5">
      <c r="A40" s="1">
        <v>801</v>
      </c>
      <c r="B40" s="1" t="s">
        <v>7</v>
      </c>
      <c r="C40" s="1" t="s">
        <v>8</v>
      </c>
      <c r="D40" s="1">
        <v>3</v>
      </c>
      <c r="E40" s="2" t="s">
        <v>26</v>
      </c>
      <c r="F40" s="8">
        <f t="shared" si="0"/>
        <v>649.2235652549595</v>
      </c>
      <c r="G40" s="8">
        <f t="shared" si="1"/>
        <v>1065.380124050963</v>
      </c>
      <c r="H40" s="1">
        <v>255</v>
      </c>
      <c r="I40" s="5">
        <v>165552.00914001465</v>
      </c>
      <c r="J40" s="5">
        <v>271671.9316329956</v>
      </c>
    </row>
    <row r="41" spans="1:10" ht="10.5">
      <c r="A41" s="1">
        <v>801</v>
      </c>
      <c r="B41" s="1" t="s">
        <v>7</v>
      </c>
      <c r="C41" s="1" t="s">
        <v>8</v>
      </c>
      <c r="D41" s="1">
        <v>3</v>
      </c>
      <c r="E41" s="2" t="s">
        <v>27</v>
      </c>
      <c r="F41" s="8">
        <f t="shared" si="0"/>
        <v>814.9835778329887</v>
      </c>
      <c r="G41" s="8">
        <f t="shared" si="1"/>
        <v>683.6599976483514</v>
      </c>
      <c r="H41" s="1">
        <v>255</v>
      </c>
      <c r="I41" s="5">
        <v>207820.8123474121</v>
      </c>
      <c r="J41" s="5">
        <v>174333.2994003296</v>
      </c>
    </row>
    <row r="42" spans="1:10" ht="10.5">
      <c r="A42" s="1">
        <v>801</v>
      </c>
      <c r="B42" s="1" t="s">
        <v>7</v>
      </c>
      <c r="C42" s="1" t="s">
        <v>8</v>
      </c>
      <c r="D42" s="1">
        <v>3</v>
      </c>
      <c r="E42" s="2" t="s">
        <v>28</v>
      </c>
      <c r="F42" s="8">
        <f t="shared" si="0"/>
        <v>1376.6690021290499</v>
      </c>
      <c r="G42" s="8">
        <f t="shared" si="1"/>
        <v>2791.4978356155693</v>
      </c>
      <c r="H42" s="1">
        <v>255</v>
      </c>
      <c r="I42" s="5">
        <v>351050.5955429077</v>
      </c>
      <c r="J42" s="5">
        <v>711831.9480819702</v>
      </c>
    </row>
    <row r="43" spans="1:10" ht="10.5">
      <c r="A43" s="1">
        <v>801</v>
      </c>
      <c r="B43" s="1" t="s">
        <v>7</v>
      </c>
      <c r="C43" s="1" t="s">
        <v>31</v>
      </c>
      <c r="D43" s="1">
        <v>1</v>
      </c>
      <c r="E43" s="2" t="s">
        <v>9</v>
      </c>
      <c r="F43" s="8">
        <f t="shared" si="0"/>
        <v>1153.475146000202</v>
      </c>
      <c r="G43" s="8">
        <f t="shared" si="1"/>
        <v>762.7332460146683</v>
      </c>
      <c r="H43" s="9">
        <v>52</v>
      </c>
      <c r="I43" s="5">
        <v>59980.7075920105</v>
      </c>
      <c r="J43" s="5">
        <v>39662.128792762756</v>
      </c>
    </row>
    <row r="44" spans="1:10" ht="10.5">
      <c r="A44" s="1">
        <v>801</v>
      </c>
      <c r="B44" s="1" t="s">
        <v>7</v>
      </c>
      <c r="C44" s="1" t="s">
        <v>31</v>
      </c>
      <c r="D44" s="1">
        <v>1</v>
      </c>
      <c r="E44" s="2" t="s">
        <v>10</v>
      </c>
      <c r="F44" s="8">
        <f t="shared" si="0"/>
        <v>0</v>
      </c>
      <c r="G44" s="8">
        <f t="shared" si="1"/>
        <v>9715.015761155348</v>
      </c>
      <c r="H44" s="9">
        <v>52</v>
      </c>
      <c r="I44" s="5">
        <v>0</v>
      </c>
      <c r="J44" s="5">
        <v>505180.8195800781</v>
      </c>
    </row>
    <row r="45" spans="1:10" ht="10.5">
      <c r="A45" s="1">
        <v>801</v>
      </c>
      <c r="B45" s="1" t="s">
        <v>7</v>
      </c>
      <c r="C45" s="1" t="s">
        <v>31</v>
      </c>
      <c r="D45" s="1">
        <v>1</v>
      </c>
      <c r="E45" s="2" t="s">
        <v>11</v>
      </c>
      <c r="F45" s="8">
        <f t="shared" si="0"/>
        <v>1485.2243592922505</v>
      </c>
      <c r="G45" s="8">
        <f t="shared" si="1"/>
        <v>223.6262100659884</v>
      </c>
      <c r="H45" s="9">
        <v>52</v>
      </c>
      <c r="I45" s="5">
        <v>77231.66668319702</v>
      </c>
      <c r="J45" s="5">
        <v>11628.562923431396</v>
      </c>
    </row>
    <row r="46" spans="1:10" ht="10.5">
      <c r="A46" s="1">
        <v>801</v>
      </c>
      <c r="B46" s="1" t="s">
        <v>7</v>
      </c>
      <c r="C46" s="1" t="s">
        <v>31</v>
      </c>
      <c r="D46" s="1">
        <v>1</v>
      </c>
      <c r="E46" s="2" t="s">
        <v>12</v>
      </c>
      <c r="F46" s="8">
        <f t="shared" si="0"/>
        <v>1302.3031172385583</v>
      </c>
      <c r="G46" s="8">
        <f t="shared" si="1"/>
        <v>455.0419512161842</v>
      </c>
      <c r="H46" s="9">
        <v>52</v>
      </c>
      <c r="I46" s="5">
        <v>67719.76209640503</v>
      </c>
      <c r="J46" s="5">
        <v>23662.181463241577</v>
      </c>
    </row>
    <row r="47" spans="1:10" ht="10.5">
      <c r="A47" s="1">
        <v>801</v>
      </c>
      <c r="B47" s="1" t="s">
        <v>7</v>
      </c>
      <c r="C47" s="1" t="s">
        <v>31</v>
      </c>
      <c r="D47" s="1">
        <v>1</v>
      </c>
      <c r="E47" s="2" t="s">
        <v>13</v>
      </c>
      <c r="F47" s="8">
        <f t="shared" si="0"/>
        <v>1767.3041238051194</v>
      </c>
      <c r="G47" s="8">
        <f t="shared" si="1"/>
        <v>1113.7935580840478</v>
      </c>
      <c r="H47" s="9">
        <v>52</v>
      </c>
      <c r="I47" s="5">
        <v>91899.81443786621</v>
      </c>
      <c r="J47" s="5">
        <v>57917.26502037048</v>
      </c>
    </row>
    <row r="48" spans="1:10" ht="10.5">
      <c r="A48" s="1">
        <v>801</v>
      </c>
      <c r="B48" s="1" t="s">
        <v>7</v>
      </c>
      <c r="C48" s="1" t="s">
        <v>31</v>
      </c>
      <c r="D48" s="1">
        <v>1</v>
      </c>
      <c r="E48" s="2" t="s">
        <v>14</v>
      </c>
      <c r="F48" s="8">
        <f t="shared" si="0"/>
        <v>1141.7489377535308</v>
      </c>
      <c r="G48" s="8">
        <f t="shared" si="1"/>
        <v>434.54171111033514</v>
      </c>
      <c r="H48" s="9">
        <v>52</v>
      </c>
      <c r="I48" s="5">
        <v>59370.944763183594</v>
      </c>
      <c r="J48" s="5">
        <v>22596.168977737427</v>
      </c>
    </row>
    <row r="49" spans="1:10" ht="10.5">
      <c r="A49" s="1">
        <v>801</v>
      </c>
      <c r="B49" s="1" t="s">
        <v>7</v>
      </c>
      <c r="C49" s="1" t="s">
        <v>31</v>
      </c>
      <c r="D49" s="1">
        <v>1</v>
      </c>
      <c r="E49" s="2" t="s">
        <v>15</v>
      </c>
      <c r="F49" s="8">
        <f t="shared" si="0"/>
        <v>1032.440458737887</v>
      </c>
      <c r="G49" s="8">
        <f t="shared" si="1"/>
        <v>659.8008106488448</v>
      </c>
      <c r="H49" s="9">
        <v>52</v>
      </c>
      <c r="I49" s="5">
        <v>53686.90385437012</v>
      </c>
      <c r="J49" s="5">
        <v>34309.64215373993</v>
      </c>
    </row>
    <row r="50" spans="1:10" ht="10.5">
      <c r="A50" s="1">
        <v>801</v>
      </c>
      <c r="B50" s="1" t="s">
        <v>7</v>
      </c>
      <c r="C50" s="1" t="s">
        <v>31</v>
      </c>
      <c r="D50" s="1">
        <v>1</v>
      </c>
      <c r="E50" s="2" t="s">
        <v>16</v>
      </c>
      <c r="F50" s="8">
        <f t="shared" si="0"/>
        <v>1618.6874788724458</v>
      </c>
      <c r="G50" s="8">
        <f t="shared" si="1"/>
        <v>1336.244141615354</v>
      </c>
      <c r="H50" s="9">
        <v>52</v>
      </c>
      <c r="I50" s="5">
        <v>84171.74890136719</v>
      </c>
      <c r="J50" s="5">
        <v>69484.69536399841</v>
      </c>
    </row>
    <row r="51" spans="1:10" ht="10.5">
      <c r="A51" s="1">
        <v>801</v>
      </c>
      <c r="B51" s="1" t="s">
        <v>7</v>
      </c>
      <c r="C51" s="1" t="s">
        <v>31</v>
      </c>
      <c r="D51" s="1">
        <v>1</v>
      </c>
      <c r="E51" s="2" t="s">
        <v>17</v>
      </c>
      <c r="F51" s="8">
        <f t="shared" si="0"/>
        <v>658.6132783156174</v>
      </c>
      <c r="G51" s="8">
        <f t="shared" si="1"/>
        <v>1369.6199003366323</v>
      </c>
      <c r="H51" s="9">
        <v>52</v>
      </c>
      <c r="I51" s="5">
        <v>34247.89047241211</v>
      </c>
      <c r="J51" s="5">
        <v>71220.23481750488</v>
      </c>
    </row>
    <row r="52" spans="1:10" ht="10.5">
      <c r="A52" s="1">
        <v>801</v>
      </c>
      <c r="B52" s="1" t="s">
        <v>7</v>
      </c>
      <c r="C52" s="1" t="s">
        <v>31</v>
      </c>
      <c r="D52" s="1">
        <v>1</v>
      </c>
      <c r="E52" s="2" t="s">
        <v>18</v>
      </c>
      <c r="F52" s="8">
        <f t="shared" si="0"/>
        <v>3697.740052443284</v>
      </c>
      <c r="G52" s="8">
        <f t="shared" si="1"/>
        <v>2332.065791937021</v>
      </c>
      <c r="H52" s="9">
        <v>52</v>
      </c>
      <c r="I52" s="5">
        <v>192282.48272705078</v>
      </c>
      <c r="J52" s="5">
        <v>121267.4211807251</v>
      </c>
    </row>
    <row r="53" spans="1:10" ht="10.5">
      <c r="A53" s="1">
        <v>801</v>
      </c>
      <c r="B53" s="1" t="s">
        <v>7</v>
      </c>
      <c r="C53" s="1" t="s">
        <v>31</v>
      </c>
      <c r="D53" s="1">
        <v>1</v>
      </c>
      <c r="E53" s="2" t="s">
        <v>19</v>
      </c>
      <c r="F53" s="8">
        <f t="shared" si="0"/>
        <v>828.3566260704628</v>
      </c>
      <c r="G53" s="8">
        <f t="shared" si="1"/>
        <v>231.29484726832465</v>
      </c>
      <c r="H53" s="9">
        <v>52</v>
      </c>
      <c r="I53" s="5">
        <v>43074.54455566406</v>
      </c>
      <c r="J53" s="5">
        <v>12027.33205795288</v>
      </c>
    </row>
    <row r="54" spans="1:10" ht="10.5">
      <c r="A54" s="1">
        <v>801</v>
      </c>
      <c r="B54" s="1" t="s">
        <v>7</v>
      </c>
      <c r="C54" s="1" t="s">
        <v>31</v>
      </c>
      <c r="D54" s="1">
        <v>1</v>
      </c>
      <c r="E54" s="2" t="s">
        <v>20</v>
      </c>
      <c r="F54" s="8">
        <f t="shared" si="0"/>
        <v>1214.5549868803757</v>
      </c>
      <c r="G54" s="8">
        <f t="shared" si="1"/>
        <v>353.88271456498364</v>
      </c>
      <c r="H54" s="9">
        <v>52</v>
      </c>
      <c r="I54" s="5">
        <v>63156.85931777954</v>
      </c>
      <c r="J54" s="5">
        <v>18401.90115737915</v>
      </c>
    </row>
    <row r="55" spans="1:10" ht="10.5">
      <c r="A55" s="1">
        <v>801</v>
      </c>
      <c r="B55" s="1" t="s">
        <v>7</v>
      </c>
      <c r="C55" s="1" t="s">
        <v>31</v>
      </c>
      <c r="D55" s="1">
        <v>1</v>
      </c>
      <c r="E55" s="2" t="s">
        <v>21</v>
      </c>
      <c r="F55" s="8">
        <f t="shared" si="0"/>
        <v>693.6762723189133</v>
      </c>
      <c r="G55" s="8">
        <f t="shared" si="1"/>
        <v>1046.620824960562</v>
      </c>
      <c r="H55" s="9">
        <v>52</v>
      </c>
      <c r="I55" s="5">
        <v>36071.166160583496</v>
      </c>
      <c r="J55" s="5">
        <v>54424.28289794922</v>
      </c>
    </row>
    <row r="56" spans="1:10" ht="10.5">
      <c r="A56" s="1">
        <v>801</v>
      </c>
      <c r="B56" s="1" t="s">
        <v>7</v>
      </c>
      <c r="C56" s="1" t="s">
        <v>31</v>
      </c>
      <c r="D56" s="1">
        <v>1</v>
      </c>
      <c r="E56" s="2" t="s">
        <v>22</v>
      </c>
      <c r="F56" s="8">
        <f t="shared" si="0"/>
        <v>678.8897643456093</v>
      </c>
      <c r="G56" s="8">
        <f t="shared" si="1"/>
        <v>970.5690574645996</v>
      </c>
      <c r="H56" s="9">
        <v>52</v>
      </c>
      <c r="I56" s="5">
        <v>35302.26774597168</v>
      </c>
      <c r="J56" s="5">
        <v>50469.59098815918</v>
      </c>
    </row>
    <row r="57" spans="1:10" ht="10.5">
      <c r="A57" s="1">
        <v>801</v>
      </c>
      <c r="B57" s="1" t="s">
        <v>7</v>
      </c>
      <c r="C57" s="1" t="s">
        <v>31</v>
      </c>
      <c r="D57" s="1">
        <v>1</v>
      </c>
      <c r="E57" s="2" t="s">
        <v>23</v>
      </c>
      <c r="F57" s="8">
        <f t="shared" si="0"/>
        <v>711.7793189562284</v>
      </c>
      <c r="G57" s="8">
        <f t="shared" si="1"/>
        <v>617.2197565115415</v>
      </c>
      <c r="H57" s="9">
        <v>52</v>
      </c>
      <c r="I57" s="5">
        <v>37012.52458572388</v>
      </c>
      <c r="J57" s="5">
        <v>32095.42733860016</v>
      </c>
    </row>
    <row r="58" spans="1:10" ht="10.5">
      <c r="A58" s="1">
        <v>801</v>
      </c>
      <c r="B58" s="1" t="s">
        <v>7</v>
      </c>
      <c r="C58" s="1" t="s">
        <v>31</v>
      </c>
      <c r="D58" s="1">
        <v>1</v>
      </c>
      <c r="E58" s="2" t="s">
        <v>24</v>
      </c>
      <c r="F58" s="8">
        <f t="shared" si="0"/>
        <v>2616.9424814077524</v>
      </c>
      <c r="G58" s="8">
        <f t="shared" si="1"/>
        <v>0</v>
      </c>
      <c r="H58" s="9">
        <v>52</v>
      </c>
      <c r="I58" s="5">
        <v>136081.00903320312</v>
      </c>
      <c r="J58" s="5">
        <v>0</v>
      </c>
    </row>
    <row r="59" spans="1:10" ht="10.5">
      <c r="A59" s="1">
        <v>801</v>
      </c>
      <c r="B59" s="1" t="s">
        <v>7</v>
      </c>
      <c r="C59" s="1" t="s">
        <v>31</v>
      </c>
      <c r="D59" s="1">
        <v>1</v>
      </c>
      <c r="E59" s="2" t="s">
        <v>25</v>
      </c>
      <c r="F59" s="8">
        <f t="shared" si="0"/>
        <v>1017.2787593511434</v>
      </c>
      <c r="G59" s="8">
        <f t="shared" si="1"/>
        <v>1085.5149286710298</v>
      </c>
      <c r="H59" s="9">
        <v>52</v>
      </c>
      <c r="I59" s="5">
        <v>52898.49548625946</v>
      </c>
      <c r="J59" s="5">
        <v>56446.776290893555</v>
      </c>
    </row>
    <row r="60" spans="1:10" ht="10.5">
      <c r="A60" s="1">
        <v>801</v>
      </c>
      <c r="B60" s="1" t="s">
        <v>7</v>
      </c>
      <c r="C60" s="1" t="s">
        <v>31</v>
      </c>
      <c r="D60" s="1">
        <v>1</v>
      </c>
      <c r="E60" s="2" t="s">
        <v>26</v>
      </c>
      <c r="F60" s="8">
        <f t="shared" si="0"/>
        <v>631.7955685395461</v>
      </c>
      <c r="G60" s="8">
        <f t="shared" si="1"/>
        <v>349.0089154243469</v>
      </c>
      <c r="H60" s="9">
        <v>52</v>
      </c>
      <c r="I60" s="5">
        <v>32853.3695640564</v>
      </c>
      <c r="J60" s="5">
        <v>18148.46360206604</v>
      </c>
    </row>
    <row r="61" spans="1:10" ht="10.5">
      <c r="A61" s="1">
        <v>801</v>
      </c>
      <c r="B61" s="1" t="s">
        <v>7</v>
      </c>
      <c r="C61" s="1" t="s">
        <v>31</v>
      </c>
      <c r="D61" s="1">
        <v>1</v>
      </c>
      <c r="E61" s="2" t="s">
        <v>27</v>
      </c>
      <c r="F61" s="8">
        <f t="shared" si="0"/>
        <v>392.1187266569871</v>
      </c>
      <c r="G61" s="8">
        <f t="shared" si="1"/>
        <v>408.5980296134949</v>
      </c>
      <c r="H61" s="9">
        <v>52</v>
      </c>
      <c r="I61" s="5">
        <v>20390.17378616333</v>
      </c>
      <c r="J61" s="5">
        <v>21247.097539901733</v>
      </c>
    </row>
    <row r="62" spans="1:10" ht="10.5">
      <c r="A62" s="1">
        <v>801</v>
      </c>
      <c r="B62" s="1" t="s">
        <v>7</v>
      </c>
      <c r="C62" s="1" t="s">
        <v>31</v>
      </c>
      <c r="D62" s="1">
        <v>1</v>
      </c>
      <c r="E62" s="2" t="s">
        <v>28</v>
      </c>
      <c r="F62" s="8">
        <f t="shared" si="0"/>
        <v>1004.4235076904297</v>
      </c>
      <c r="G62" s="8">
        <f t="shared" si="1"/>
        <v>492.3973575005165</v>
      </c>
      <c r="H62" s="9">
        <v>52</v>
      </c>
      <c r="I62" s="5">
        <v>52230.022399902344</v>
      </c>
      <c r="J62" s="5">
        <v>25604.662590026855</v>
      </c>
    </row>
    <row r="63" spans="1:10" ht="10.5">
      <c r="A63" s="1">
        <v>801</v>
      </c>
      <c r="B63" s="1" t="s">
        <v>7</v>
      </c>
      <c r="C63" s="1" t="s">
        <v>31</v>
      </c>
      <c r="D63" s="1">
        <v>3</v>
      </c>
      <c r="E63" s="2" t="s">
        <v>9</v>
      </c>
      <c r="F63" s="8">
        <f t="shared" si="0"/>
        <v>790.7574884341313</v>
      </c>
      <c r="G63" s="8">
        <f t="shared" si="1"/>
        <v>1059.1691155066858</v>
      </c>
      <c r="H63" s="9">
        <v>52</v>
      </c>
      <c r="I63" s="5">
        <v>41119.38939857483</v>
      </c>
      <c r="J63" s="5">
        <v>55076.794006347656</v>
      </c>
    </row>
    <row r="64" spans="1:10" ht="10.5">
      <c r="A64" s="1">
        <v>801</v>
      </c>
      <c r="B64" s="1" t="s">
        <v>7</v>
      </c>
      <c r="C64" s="1" t="s">
        <v>31</v>
      </c>
      <c r="D64" s="1">
        <v>3</v>
      </c>
      <c r="E64" s="2" t="s">
        <v>29</v>
      </c>
      <c r="F64" s="8">
        <f t="shared" si="0"/>
        <v>441.295882995312</v>
      </c>
      <c r="G64" s="8">
        <f t="shared" si="1"/>
        <v>913.7747168907753</v>
      </c>
      <c r="H64" s="9">
        <v>52</v>
      </c>
      <c r="I64" s="5">
        <v>22947.385915756226</v>
      </c>
      <c r="J64" s="5">
        <v>47516.28527832031</v>
      </c>
    </row>
    <row r="65" spans="1:10" ht="10.5">
      <c r="A65" s="1">
        <v>801</v>
      </c>
      <c r="B65" s="1" t="s">
        <v>7</v>
      </c>
      <c r="C65" s="1" t="s">
        <v>31</v>
      </c>
      <c r="D65" s="1">
        <v>3</v>
      </c>
      <c r="E65" s="2" t="s">
        <v>30</v>
      </c>
      <c r="F65" s="8">
        <f t="shared" si="0"/>
        <v>833.1145065014178</v>
      </c>
      <c r="G65" s="8">
        <f t="shared" si="1"/>
        <v>1877.9586228590745</v>
      </c>
      <c r="H65" s="9">
        <v>52</v>
      </c>
      <c r="I65" s="5">
        <v>43321.95433807373</v>
      </c>
      <c r="J65" s="5">
        <v>97653.84838867188</v>
      </c>
    </row>
    <row r="66" spans="1:10" ht="10.5">
      <c r="A66" s="1">
        <v>801</v>
      </c>
      <c r="B66" s="1" t="s">
        <v>7</v>
      </c>
      <c r="C66" s="1" t="s">
        <v>31</v>
      </c>
      <c r="D66" s="1">
        <v>3</v>
      </c>
      <c r="E66" s="2" t="s">
        <v>10</v>
      </c>
      <c r="F66" s="8">
        <f t="shared" si="0"/>
        <v>9669.014770507812</v>
      </c>
      <c r="G66" s="8">
        <f t="shared" si="1"/>
        <v>0</v>
      </c>
      <c r="H66" s="9">
        <v>52</v>
      </c>
      <c r="I66" s="5">
        <v>502788.76806640625</v>
      </c>
      <c r="J66" s="5">
        <v>0</v>
      </c>
    </row>
    <row r="67" spans="1:10" ht="10.5">
      <c r="A67" s="1">
        <v>801</v>
      </c>
      <c r="B67" s="1" t="s">
        <v>7</v>
      </c>
      <c r="C67" s="1" t="s">
        <v>31</v>
      </c>
      <c r="D67" s="1">
        <v>3</v>
      </c>
      <c r="E67" s="2" t="s">
        <v>11</v>
      </c>
      <c r="F67" s="8">
        <f aca="true" t="shared" si="2" ref="F67:F130">I67/H67</f>
        <v>366.8709652974055</v>
      </c>
      <c r="G67" s="8">
        <f aca="true" t="shared" si="3" ref="G67:G130">J67/H67</f>
        <v>1383.0090842613806</v>
      </c>
      <c r="H67" s="9">
        <v>52</v>
      </c>
      <c r="I67" s="5">
        <v>19077.290195465088</v>
      </c>
      <c r="J67" s="5">
        <v>71916.4723815918</v>
      </c>
    </row>
    <row r="68" spans="1:10" ht="10.5">
      <c r="A68" s="1">
        <v>801</v>
      </c>
      <c r="B68" s="1" t="s">
        <v>7</v>
      </c>
      <c r="C68" s="1" t="s">
        <v>31</v>
      </c>
      <c r="D68" s="1">
        <v>3</v>
      </c>
      <c r="E68" s="2" t="s">
        <v>12</v>
      </c>
      <c r="F68" s="8">
        <f t="shared" si="2"/>
        <v>458.3394448206975</v>
      </c>
      <c r="G68" s="8">
        <f t="shared" si="3"/>
        <v>973.0967386685885</v>
      </c>
      <c r="H68" s="9">
        <v>52</v>
      </c>
      <c r="I68" s="5">
        <v>23833.65113067627</v>
      </c>
      <c r="J68" s="5">
        <v>50601.0304107666</v>
      </c>
    </row>
    <row r="69" spans="1:10" ht="10.5">
      <c r="A69" s="1">
        <v>801</v>
      </c>
      <c r="B69" s="1" t="s">
        <v>7</v>
      </c>
      <c r="C69" s="1" t="s">
        <v>31</v>
      </c>
      <c r="D69" s="1">
        <v>3</v>
      </c>
      <c r="E69" s="2" t="s">
        <v>13</v>
      </c>
      <c r="F69" s="8">
        <f t="shared" si="2"/>
        <v>905.4483600029579</v>
      </c>
      <c r="G69" s="8">
        <f t="shared" si="3"/>
        <v>1763.2840740497295</v>
      </c>
      <c r="H69" s="9">
        <v>52</v>
      </c>
      <c r="I69" s="5">
        <v>47083.31472015381</v>
      </c>
      <c r="J69" s="5">
        <v>91690.77185058594</v>
      </c>
    </row>
    <row r="70" spans="1:10" ht="10.5">
      <c r="A70" s="1">
        <v>801</v>
      </c>
      <c r="B70" s="1" t="s">
        <v>7</v>
      </c>
      <c r="C70" s="1" t="s">
        <v>31</v>
      </c>
      <c r="D70" s="1">
        <v>3</v>
      </c>
      <c r="E70" s="2" t="s">
        <v>14</v>
      </c>
      <c r="F70" s="8">
        <f t="shared" si="2"/>
        <v>497.77341138399566</v>
      </c>
      <c r="G70" s="8">
        <f t="shared" si="3"/>
        <v>1037.8343353271484</v>
      </c>
      <c r="H70" s="9">
        <v>52</v>
      </c>
      <c r="I70" s="5">
        <v>25884.217391967773</v>
      </c>
      <c r="J70" s="5">
        <v>53967.38543701172</v>
      </c>
    </row>
    <row r="71" spans="1:10" ht="10.5">
      <c r="A71" s="1">
        <v>801</v>
      </c>
      <c r="B71" s="1" t="s">
        <v>7</v>
      </c>
      <c r="C71" s="1" t="s">
        <v>31</v>
      </c>
      <c r="D71" s="1">
        <v>3</v>
      </c>
      <c r="E71" s="2" t="s">
        <v>15</v>
      </c>
      <c r="F71" s="8">
        <f t="shared" si="2"/>
        <v>736.4547107403095</v>
      </c>
      <c r="G71" s="8">
        <f t="shared" si="3"/>
        <v>1014.4734268188477</v>
      </c>
      <c r="H71" s="9">
        <v>52</v>
      </c>
      <c r="I71" s="5">
        <v>38295.644958496094</v>
      </c>
      <c r="J71" s="5">
        <v>52752.61819458008</v>
      </c>
    </row>
    <row r="72" spans="1:10" ht="10.5">
      <c r="A72" s="1">
        <v>801</v>
      </c>
      <c r="B72" s="1" t="s">
        <v>7</v>
      </c>
      <c r="C72" s="1" t="s">
        <v>31</v>
      </c>
      <c r="D72" s="1">
        <v>3</v>
      </c>
      <c r="E72" s="2" t="s">
        <v>16</v>
      </c>
      <c r="F72" s="8">
        <f t="shared" si="2"/>
        <v>1254.2749334482046</v>
      </c>
      <c r="G72" s="8">
        <f t="shared" si="3"/>
        <v>1734.6847986074595</v>
      </c>
      <c r="H72" s="9">
        <v>52</v>
      </c>
      <c r="I72" s="5">
        <v>65222.29653930664</v>
      </c>
      <c r="J72" s="5">
        <v>90203.60952758789</v>
      </c>
    </row>
    <row r="73" spans="1:10" ht="10.5">
      <c r="A73" s="1">
        <v>801</v>
      </c>
      <c r="B73" s="1" t="s">
        <v>7</v>
      </c>
      <c r="C73" s="1" t="s">
        <v>31</v>
      </c>
      <c r="D73" s="1">
        <v>3</v>
      </c>
      <c r="E73" s="2" t="s">
        <v>17</v>
      </c>
      <c r="F73" s="8">
        <f t="shared" si="2"/>
        <v>1530.7233493511494</v>
      </c>
      <c r="G73" s="8">
        <f t="shared" si="3"/>
        <v>550.1588072409996</v>
      </c>
      <c r="H73" s="9">
        <v>52</v>
      </c>
      <c r="I73" s="5">
        <v>79597.61416625977</v>
      </c>
      <c r="J73" s="5">
        <v>28608.257976531982</v>
      </c>
    </row>
    <row r="74" spans="1:10" ht="10.5">
      <c r="A74" s="1">
        <v>801</v>
      </c>
      <c r="B74" s="1" t="s">
        <v>7</v>
      </c>
      <c r="C74" s="1" t="s">
        <v>31</v>
      </c>
      <c r="D74" s="1">
        <v>3</v>
      </c>
      <c r="E74" s="2" t="s">
        <v>18</v>
      </c>
      <c r="F74" s="8">
        <f t="shared" si="2"/>
        <v>2173.2453760000376</v>
      </c>
      <c r="G74" s="8">
        <f t="shared" si="3"/>
        <v>4027.1349346454326</v>
      </c>
      <c r="H74" s="9">
        <v>52</v>
      </c>
      <c r="I74" s="5">
        <v>113008.75955200195</v>
      </c>
      <c r="J74" s="5">
        <v>209411.0166015625</v>
      </c>
    </row>
    <row r="75" spans="1:10" ht="10.5">
      <c r="A75" s="1">
        <v>801</v>
      </c>
      <c r="B75" s="1" t="s">
        <v>7</v>
      </c>
      <c r="C75" s="1" t="s">
        <v>31</v>
      </c>
      <c r="D75" s="1">
        <v>3</v>
      </c>
      <c r="E75" s="2" t="s">
        <v>20</v>
      </c>
      <c r="F75" s="8">
        <f t="shared" si="2"/>
        <v>368.46144837599536</v>
      </c>
      <c r="G75" s="8">
        <f t="shared" si="3"/>
        <v>1037.5348786574143</v>
      </c>
      <c r="H75" s="9">
        <v>52</v>
      </c>
      <c r="I75" s="5">
        <v>19159.995315551758</v>
      </c>
      <c r="J75" s="5">
        <v>53951.81369018555</v>
      </c>
    </row>
    <row r="76" spans="1:10" ht="10.5">
      <c r="A76" s="1">
        <v>801</v>
      </c>
      <c r="B76" s="1" t="s">
        <v>7</v>
      </c>
      <c r="C76" s="1" t="s">
        <v>31</v>
      </c>
      <c r="D76" s="1">
        <v>3</v>
      </c>
      <c r="E76" s="2" t="s">
        <v>21</v>
      </c>
      <c r="F76" s="8">
        <f t="shared" si="2"/>
        <v>1212.5752334594727</v>
      </c>
      <c r="G76" s="8">
        <f t="shared" si="3"/>
        <v>625.0991464027992</v>
      </c>
      <c r="H76" s="9">
        <v>52</v>
      </c>
      <c r="I76" s="5">
        <v>63053.91213989258</v>
      </c>
      <c r="J76" s="5">
        <v>32505.155612945557</v>
      </c>
    </row>
    <row r="77" spans="1:10" ht="10.5">
      <c r="A77" s="1">
        <v>801</v>
      </c>
      <c r="B77" s="1" t="s">
        <v>7</v>
      </c>
      <c r="C77" s="1" t="s">
        <v>31</v>
      </c>
      <c r="D77" s="1">
        <v>3</v>
      </c>
      <c r="E77" s="2" t="s">
        <v>22</v>
      </c>
      <c r="F77" s="8">
        <f t="shared" si="2"/>
        <v>833.3024020195007</v>
      </c>
      <c r="G77" s="8">
        <f t="shared" si="3"/>
        <v>607.1157387953538</v>
      </c>
      <c r="H77" s="9">
        <v>52</v>
      </c>
      <c r="I77" s="5">
        <v>43331.72490501404</v>
      </c>
      <c r="J77" s="5">
        <v>31570.0184173584</v>
      </c>
    </row>
    <row r="78" spans="1:10" ht="10.5">
      <c r="A78" s="1">
        <v>801</v>
      </c>
      <c r="B78" s="1" t="s">
        <v>7</v>
      </c>
      <c r="C78" s="1" t="s">
        <v>31</v>
      </c>
      <c r="D78" s="1">
        <v>3</v>
      </c>
      <c r="E78" s="2" t="s">
        <v>23</v>
      </c>
      <c r="F78" s="8">
        <f t="shared" si="2"/>
        <v>644.8235569000244</v>
      </c>
      <c r="G78" s="8">
        <f t="shared" si="3"/>
        <v>703.7073246882512</v>
      </c>
      <c r="H78" s="9">
        <v>52</v>
      </c>
      <c r="I78" s="5">
        <v>33530.82495880127</v>
      </c>
      <c r="J78" s="5">
        <v>36592.78088378906</v>
      </c>
    </row>
    <row r="79" spans="1:10" ht="10.5">
      <c r="A79" s="1">
        <v>801</v>
      </c>
      <c r="B79" s="1" t="s">
        <v>7</v>
      </c>
      <c r="C79" s="1" t="s">
        <v>31</v>
      </c>
      <c r="D79" s="1">
        <v>3</v>
      </c>
      <c r="E79" s="2" t="s">
        <v>24</v>
      </c>
      <c r="F79" s="8">
        <f t="shared" si="2"/>
        <v>5.769230769230769</v>
      </c>
      <c r="G79" s="8">
        <f t="shared" si="3"/>
        <v>2524.8277846116284</v>
      </c>
      <c r="H79" s="9">
        <v>52</v>
      </c>
      <c r="I79" s="5">
        <v>300</v>
      </c>
      <c r="J79" s="5">
        <v>131291.0447998047</v>
      </c>
    </row>
    <row r="80" spans="1:10" ht="10.5">
      <c r="A80" s="1">
        <v>801</v>
      </c>
      <c r="B80" s="1" t="s">
        <v>7</v>
      </c>
      <c r="C80" s="1" t="s">
        <v>31</v>
      </c>
      <c r="D80" s="1">
        <v>3</v>
      </c>
      <c r="E80" s="2" t="s">
        <v>25</v>
      </c>
      <c r="F80" s="8">
        <f t="shared" si="2"/>
        <v>1139.3663109999436</v>
      </c>
      <c r="G80" s="8">
        <f t="shared" si="3"/>
        <v>1058.208642225999</v>
      </c>
      <c r="H80" s="9">
        <v>52</v>
      </c>
      <c r="I80" s="5">
        <v>59247.04817199707</v>
      </c>
      <c r="J80" s="5">
        <v>55026.84939575195</v>
      </c>
    </row>
    <row r="81" spans="1:10" ht="10.5">
      <c r="A81" s="1">
        <v>801</v>
      </c>
      <c r="B81" s="1" t="s">
        <v>7</v>
      </c>
      <c r="C81" s="1" t="s">
        <v>31</v>
      </c>
      <c r="D81" s="1">
        <v>3</v>
      </c>
      <c r="E81" s="2" t="s">
        <v>26</v>
      </c>
      <c r="F81" s="8">
        <f t="shared" si="2"/>
        <v>537.8001263691829</v>
      </c>
      <c r="G81" s="8">
        <f t="shared" si="3"/>
        <v>511.66537446242114</v>
      </c>
      <c r="H81" s="9">
        <v>52</v>
      </c>
      <c r="I81" s="5">
        <v>27965.60657119751</v>
      </c>
      <c r="J81" s="5">
        <v>26606.5994720459</v>
      </c>
    </row>
    <row r="82" spans="1:10" ht="10.5">
      <c r="A82" s="1">
        <v>801</v>
      </c>
      <c r="B82" s="1" t="s">
        <v>7</v>
      </c>
      <c r="C82" s="1" t="s">
        <v>31</v>
      </c>
      <c r="D82" s="1">
        <v>3</v>
      </c>
      <c r="E82" s="2" t="s">
        <v>27</v>
      </c>
      <c r="F82" s="8">
        <f t="shared" si="2"/>
        <v>397.4066096819364</v>
      </c>
      <c r="G82" s="8">
        <f t="shared" si="3"/>
        <v>304.94455764843866</v>
      </c>
      <c r="H82" s="9">
        <v>52</v>
      </c>
      <c r="I82" s="5">
        <v>20665.143703460693</v>
      </c>
      <c r="J82" s="5">
        <v>15857.116997718811</v>
      </c>
    </row>
    <row r="83" spans="1:10" ht="10.5">
      <c r="A83" s="1">
        <v>801</v>
      </c>
      <c r="B83" s="1" t="s">
        <v>7</v>
      </c>
      <c r="C83" s="1" t="s">
        <v>31</v>
      </c>
      <c r="D83" s="1">
        <v>3</v>
      </c>
      <c r="E83" s="2" t="s">
        <v>28</v>
      </c>
      <c r="F83" s="8">
        <f t="shared" si="2"/>
        <v>824.8038949232835</v>
      </c>
      <c r="G83" s="8">
        <f t="shared" si="3"/>
        <v>841.929524054894</v>
      </c>
      <c r="H83" s="9">
        <v>52</v>
      </c>
      <c r="I83" s="5">
        <v>42889.80253601074</v>
      </c>
      <c r="J83" s="5">
        <v>43780.33525085449</v>
      </c>
    </row>
    <row r="84" spans="1:10" ht="10.5">
      <c r="A84" s="1">
        <v>801</v>
      </c>
      <c r="B84" s="1" t="s">
        <v>7</v>
      </c>
      <c r="C84" s="1" t="s">
        <v>32</v>
      </c>
      <c r="D84" s="1">
        <v>1</v>
      </c>
      <c r="E84" s="2" t="s">
        <v>9</v>
      </c>
      <c r="F84" s="8">
        <f t="shared" si="2"/>
        <v>984.9025518772966</v>
      </c>
      <c r="G84" s="8">
        <f t="shared" si="3"/>
        <v>787.0149903054964</v>
      </c>
      <c r="H84" s="10">
        <v>59</v>
      </c>
      <c r="I84" s="5">
        <v>58109.2505607605</v>
      </c>
      <c r="J84" s="5">
        <v>46433.88442802429</v>
      </c>
    </row>
    <row r="85" spans="1:10" ht="10.5">
      <c r="A85" s="1">
        <v>801</v>
      </c>
      <c r="B85" s="1" t="s">
        <v>7</v>
      </c>
      <c r="C85" s="1" t="s">
        <v>32</v>
      </c>
      <c r="D85" s="1">
        <v>1</v>
      </c>
      <c r="E85" s="2" t="s">
        <v>10</v>
      </c>
      <c r="F85" s="8">
        <f t="shared" si="2"/>
        <v>0</v>
      </c>
      <c r="G85" s="8">
        <f t="shared" si="3"/>
        <v>9109.413360078455</v>
      </c>
      <c r="H85" s="10">
        <v>59</v>
      </c>
      <c r="I85" s="5">
        <v>0</v>
      </c>
      <c r="J85" s="5">
        <v>537455.3882446289</v>
      </c>
    </row>
    <row r="86" spans="1:10" ht="10.5">
      <c r="A86" s="1">
        <v>801</v>
      </c>
      <c r="B86" s="1" t="s">
        <v>7</v>
      </c>
      <c r="C86" s="1" t="s">
        <v>32</v>
      </c>
      <c r="D86" s="1">
        <v>1</v>
      </c>
      <c r="E86" s="2" t="s">
        <v>11</v>
      </c>
      <c r="F86" s="8">
        <f t="shared" si="2"/>
        <v>1516.2805196471134</v>
      </c>
      <c r="G86" s="8">
        <f t="shared" si="3"/>
        <v>228.73949425907458</v>
      </c>
      <c r="H86" s="10">
        <v>59</v>
      </c>
      <c r="I86" s="5">
        <v>89460.55065917969</v>
      </c>
      <c r="J86" s="5">
        <v>13495.6301612854</v>
      </c>
    </row>
    <row r="87" spans="1:10" ht="10.5">
      <c r="A87" s="1">
        <v>801</v>
      </c>
      <c r="B87" s="1" t="s">
        <v>7</v>
      </c>
      <c r="C87" s="1" t="s">
        <v>32</v>
      </c>
      <c r="D87" s="1">
        <v>1</v>
      </c>
      <c r="E87" s="2" t="s">
        <v>12</v>
      </c>
      <c r="F87" s="8">
        <f t="shared" si="2"/>
        <v>1031.6015779487157</v>
      </c>
      <c r="G87" s="8">
        <f t="shared" si="3"/>
        <v>355.3504843206729</v>
      </c>
      <c r="H87" s="10">
        <v>59</v>
      </c>
      <c r="I87" s="5">
        <v>60864.49309897423</v>
      </c>
      <c r="J87" s="5">
        <v>20965.6785749197</v>
      </c>
    </row>
    <row r="88" spans="1:10" ht="10.5">
      <c r="A88" s="1">
        <v>801</v>
      </c>
      <c r="B88" s="1" t="s">
        <v>7</v>
      </c>
      <c r="C88" s="1" t="s">
        <v>32</v>
      </c>
      <c r="D88" s="1">
        <v>1</v>
      </c>
      <c r="E88" s="2" t="s">
        <v>13</v>
      </c>
      <c r="F88" s="8">
        <f t="shared" si="2"/>
        <v>1609.4756217972706</v>
      </c>
      <c r="G88" s="8">
        <f t="shared" si="3"/>
        <v>836.74804064783</v>
      </c>
      <c r="H88" s="10">
        <v>59</v>
      </c>
      <c r="I88" s="5">
        <v>94959.06168603897</v>
      </c>
      <c r="J88" s="5">
        <v>49368.13439822197</v>
      </c>
    </row>
    <row r="89" spans="1:10" ht="10.5">
      <c r="A89" s="1">
        <v>801</v>
      </c>
      <c r="B89" s="1" t="s">
        <v>7</v>
      </c>
      <c r="C89" s="1" t="s">
        <v>32</v>
      </c>
      <c r="D89" s="1">
        <v>1</v>
      </c>
      <c r="E89" s="2" t="s">
        <v>14</v>
      </c>
      <c r="F89" s="8">
        <f t="shared" si="2"/>
        <v>850.6471213647875</v>
      </c>
      <c r="G89" s="8">
        <f t="shared" si="3"/>
        <v>500.8774154145839</v>
      </c>
      <c r="H89" s="10">
        <v>59</v>
      </c>
      <c r="I89" s="5">
        <v>50188.18016052246</v>
      </c>
      <c r="J89" s="5">
        <v>29551.76750946045</v>
      </c>
    </row>
    <row r="90" spans="1:10" ht="10.5">
      <c r="A90" s="1">
        <v>801</v>
      </c>
      <c r="B90" s="1" t="s">
        <v>7</v>
      </c>
      <c r="C90" s="1" t="s">
        <v>32</v>
      </c>
      <c r="D90" s="1">
        <v>1</v>
      </c>
      <c r="E90" s="2" t="s">
        <v>15</v>
      </c>
      <c r="F90" s="8">
        <f t="shared" si="2"/>
        <v>885.9821666984235</v>
      </c>
      <c r="G90" s="8">
        <f t="shared" si="3"/>
        <v>621.7772663043717</v>
      </c>
      <c r="H90" s="10">
        <v>59</v>
      </c>
      <c r="I90" s="5">
        <v>52272.947835206985</v>
      </c>
      <c r="J90" s="5">
        <v>36684.85871195793</v>
      </c>
    </row>
    <row r="91" spans="1:10" ht="10.5">
      <c r="A91" s="1">
        <v>801</v>
      </c>
      <c r="B91" s="1" t="s">
        <v>7</v>
      </c>
      <c r="C91" s="1" t="s">
        <v>32</v>
      </c>
      <c r="D91" s="1">
        <v>1</v>
      </c>
      <c r="E91" s="2" t="s">
        <v>16</v>
      </c>
      <c r="F91" s="8">
        <f t="shared" si="2"/>
        <v>1533.0441045841928</v>
      </c>
      <c r="G91" s="8">
        <f t="shared" si="3"/>
        <v>1380.4766113556038</v>
      </c>
      <c r="H91" s="10">
        <v>59</v>
      </c>
      <c r="I91" s="5">
        <v>90449.60217046738</v>
      </c>
      <c r="J91" s="5">
        <v>81448.12006998062</v>
      </c>
    </row>
    <row r="92" spans="1:10" ht="10.5">
      <c r="A92" s="1">
        <v>801</v>
      </c>
      <c r="B92" s="1" t="s">
        <v>7</v>
      </c>
      <c r="C92" s="1" t="s">
        <v>32</v>
      </c>
      <c r="D92" s="1">
        <v>1</v>
      </c>
      <c r="E92" s="2" t="s">
        <v>17</v>
      </c>
      <c r="F92" s="8">
        <f t="shared" si="2"/>
        <v>603.0355853064585</v>
      </c>
      <c r="G92" s="8">
        <f t="shared" si="3"/>
        <v>1203.9297332763672</v>
      </c>
      <c r="H92" s="10">
        <v>59</v>
      </c>
      <c r="I92" s="5">
        <v>35579.099533081055</v>
      </c>
      <c r="J92" s="5">
        <v>71031.85426330566</v>
      </c>
    </row>
    <row r="93" spans="1:10" ht="10.5">
      <c r="A93" s="1">
        <v>801</v>
      </c>
      <c r="B93" s="1" t="s">
        <v>7</v>
      </c>
      <c r="C93" s="1" t="s">
        <v>32</v>
      </c>
      <c r="D93" s="1">
        <v>1</v>
      </c>
      <c r="E93" s="2" t="s">
        <v>18</v>
      </c>
      <c r="F93" s="8">
        <f t="shared" si="2"/>
        <v>3630.4572214999444</v>
      </c>
      <c r="G93" s="8">
        <f t="shared" si="3"/>
        <v>2194.109135837878</v>
      </c>
      <c r="H93" s="10">
        <v>59</v>
      </c>
      <c r="I93" s="5">
        <v>214196.9760684967</v>
      </c>
      <c r="J93" s="5">
        <v>129452.43901443481</v>
      </c>
    </row>
    <row r="94" spans="1:10" ht="10.5">
      <c r="A94" s="1">
        <v>801</v>
      </c>
      <c r="B94" s="1" t="s">
        <v>7</v>
      </c>
      <c r="C94" s="1" t="s">
        <v>32</v>
      </c>
      <c r="D94" s="1">
        <v>1</v>
      </c>
      <c r="E94" s="2" t="s">
        <v>19</v>
      </c>
      <c r="F94" s="8">
        <f t="shared" si="2"/>
        <v>725.8572961839579</v>
      </c>
      <c r="G94" s="8">
        <f t="shared" si="3"/>
        <v>163.16297169054968</v>
      </c>
      <c r="H94" s="10">
        <v>59</v>
      </c>
      <c r="I94" s="5">
        <v>42825.580474853516</v>
      </c>
      <c r="J94" s="5">
        <v>9626.615329742432</v>
      </c>
    </row>
    <row r="95" spans="1:10" ht="10.5">
      <c r="A95" s="1">
        <v>801</v>
      </c>
      <c r="B95" s="1" t="s">
        <v>7</v>
      </c>
      <c r="C95" s="1" t="s">
        <v>32</v>
      </c>
      <c r="D95" s="1">
        <v>1</v>
      </c>
      <c r="E95" s="2" t="s">
        <v>20</v>
      </c>
      <c r="F95" s="8">
        <f t="shared" si="2"/>
        <v>1125.8320214869611</v>
      </c>
      <c r="G95" s="8">
        <f t="shared" si="3"/>
        <v>363.92848923246737</v>
      </c>
      <c r="H95" s="10">
        <v>59</v>
      </c>
      <c r="I95" s="5">
        <v>66424.08926773071</v>
      </c>
      <c r="J95" s="5">
        <v>21471.780864715576</v>
      </c>
    </row>
    <row r="96" spans="1:10" ht="10.5">
      <c r="A96" s="1">
        <v>801</v>
      </c>
      <c r="B96" s="1" t="s">
        <v>7</v>
      </c>
      <c r="C96" s="1" t="s">
        <v>32</v>
      </c>
      <c r="D96" s="1">
        <v>1</v>
      </c>
      <c r="E96" s="2" t="s">
        <v>21</v>
      </c>
      <c r="F96" s="8">
        <f t="shared" si="2"/>
        <v>672.6330267696057</v>
      </c>
      <c r="G96" s="8">
        <f t="shared" si="3"/>
        <v>1021.1351165771484</v>
      </c>
      <c r="H96" s="10">
        <v>59</v>
      </c>
      <c r="I96" s="5">
        <v>39685.34857940674</v>
      </c>
      <c r="J96" s="5">
        <v>60246.97187805176</v>
      </c>
    </row>
    <row r="97" spans="1:10" ht="10.5">
      <c r="A97" s="1">
        <v>801</v>
      </c>
      <c r="B97" s="1" t="s">
        <v>7</v>
      </c>
      <c r="C97" s="1" t="s">
        <v>32</v>
      </c>
      <c r="D97" s="1">
        <v>1</v>
      </c>
      <c r="E97" s="2" t="s">
        <v>22</v>
      </c>
      <c r="F97" s="8">
        <f t="shared" si="2"/>
        <v>618.9098320007324</v>
      </c>
      <c r="G97" s="8">
        <f t="shared" si="3"/>
        <v>768.6467753264864</v>
      </c>
      <c r="H97" s="10">
        <v>59</v>
      </c>
      <c r="I97" s="5">
        <v>36515.68008804321</v>
      </c>
      <c r="J97" s="5">
        <v>45350.159744262695</v>
      </c>
    </row>
    <row r="98" spans="1:10" ht="10.5">
      <c r="A98" s="1">
        <v>801</v>
      </c>
      <c r="B98" s="1" t="s">
        <v>7</v>
      </c>
      <c r="C98" s="1" t="s">
        <v>32</v>
      </c>
      <c r="D98" s="1">
        <v>1</v>
      </c>
      <c r="E98" s="2" t="s">
        <v>23</v>
      </c>
      <c r="F98" s="8">
        <f t="shared" si="2"/>
        <v>620.9099098039886</v>
      </c>
      <c r="G98" s="8">
        <f t="shared" si="3"/>
        <v>545.3247035398322</v>
      </c>
      <c r="H98" s="10">
        <v>59</v>
      </c>
      <c r="I98" s="5">
        <v>36633.684678435326</v>
      </c>
      <c r="J98" s="5">
        <v>32174.157508850098</v>
      </c>
    </row>
    <row r="99" spans="1:10" ht="10.5">
      <c r="A99" s="1">
        <v>801</v>
      </c>
      <c r="B99" s="1" t="s">
        <v>7</v>
      </c>
      <c r="C99" s="1" t="s">
        <v>32</v>
      </c>
      <c r="D99" s="1">
        <v>1</v>
      </c>
      <c r="E99" s="2" t="s">
        <v>24</v>
      </c>
      <c r="F99" s="8">
        <f t="shared" si="2"/>
        <v>2999.0016101901815</v>
      </c>
      <c r="G99" s="8">
        <f t="shared" si="3"/>
        <v>0</v>
      </c>
      <c r="H99" s="10">
        <v>59</v>
      </c>
      <c r="I99" s="5">
        <v>176941.0950012207</v>
      </c>
      <c r="J99" s="5">
        <v>0</v>
      </c>
    </row>
    <row r="100" spans="1:10" ht="10.5">
      <c r="A100" s="1">
        <v>801</v>
      </c>
      <c r="B100" s="1" t="s">
        <v>7</v>
      </c>
      <c r="C100" s="1" t="s">
        <v>32</v>
      </c>
      <c r="D100" s="1">
        <v>1</v>
      </c>
      <c r="E100" s="2" t="s">
        <v>25</v>
      </c>
      <c r="F100" s="8">
        <f t="shared" si="2"/>
        <v>991.3929036027295</v>
      </c>
      <c r="G100" s="8">
        <f t="shared" si="3"/>
        <v>1321.4561203132241</v>
      </c>
      <c r="H100" s="10">
        <v>59</v>
      </c>
      <c r="I100" s="5">
        <v>58492.181312561035</v>
      </c>
      <c r="J100" s="5">
        <v>77965.91109848022</v>
      </c>
    </row>
    <row r="101" spans="1:10" ht="10.5">
      <c r="A101" s="1">
        <v>801</v>
      </c>
      <c r="B101" s="1" t="s">
        <v>7</v>
      </c>
      <c r="C101" s="1" t="s">
        <v>32</v>
      </c>
      <c r="D101" s="1">
        <v>1</v>
      </c>
      <c r="E101" s="2" t="s">
        <v>26</v>
      </c>
      <c r="F101" s="8">
        <f t="shared" si="2"/>
        <v>567.7456009872889</v>
      </c>
      <c r="G101" s="8">
        <f t="shared" si="3"/>
        <v>236.347552024712</v>
      </c>
      <c r="H101" s="10">
        <v>59</v>
      </c>
      <c r="I101" s="5">
        <v>33496.990458250046</v>
      </c>
      <c r="J101" s="5">
        <v>13944.505569458008</v>
      </c>
    </row>
    <row r="102" spans="1:10" ht="10.5">
      <c r="A102" s="1">
        <v>801</v>
      </c>
      <c r="B102" s="1" t="s">
        <v>7</v>
      </c>
      <c r="C102" s="1" t="s">
        <v>32</v>
      </c>
      <c r="D102" s="1">
        <v>1</v>
      </c>
      <c r="E102" s="2" t="s">
        <v>27</v>
      </c>
      <c r="F102" s="8">
        <f t="shared" si="2"/>
        <v>211.00039808628924</v>
      </c>
      <c r="G102" s="8">
        <f t="shared" si="3"/>
        <v>226.29902965739623</v>
      </c>
      <c r="H102" s="10">
        <v>59</v>
      </c>
      <c r="I102" s="5">
        <v>12449.023487091064</v>
      </c>
      <c r="J102" s="5">
        <v>13351.642749786377</v>
      </c>
    </row>
    <row r="103" spans="1:10" ht="10.5">
      <c r="A103" s="1">
        <v>801</v>
      </c>
      <c r="B103" s="1" t="s">
        <v>7</v>
      </c>
      <c r="C103" s="1" t="s">
        <v>32</v>
      </c>
      <c r="D103" s="1">
        <v>1</v>
      </c>
      <c r="E103" s="2" t="s">
        <v>28</v>
      </c>
      <c r="F103" s="8">
        <f t="shared" si="2"/>
        <v>875.893722404868</v>
      </c>
      <c r="G103" s="8">
        <f t="shared" si="3"/>
        <v>480.0877355155298</v>
      </c>
      <c r="H103" s="10">
        <v>59</v>
      </c>
      <c r="I103" s="5">
        <v>51677.72962188721</v>
      </c>
      <c r="J103" s="5">
        <v>28325.17639541626</v>
      </c>
    </row>
    <row r="104" spans="1:10" ht="10.5">
      <c r="A104" s="1">
        <v>801</v>
      </c>
      <c r="B104" s="1" t="s">
        <v>7</v>
      </c>
      <c r="C104" s="1" t="s">
        <v>32</v>
      </c>
      <c r="D104" s="1">
        <v>3</v>
      </c>
      <c r="E104" s="2" t="s">
        <v>9</v>
      </c>
      <c r="F104" s="8">
        <f t="shared" si="2"/>
        <v>615.9227862600553</v>
      </c>
      <c r="G104" s="8">
        <f t="shared" si="3"/>
        <v>818.7536884243206</v>
      </c>
      <c r="H104" s="10">
        <v>59</v>
      </c>
      <c r="I104" s="5">
        <v>36339.44438934326</v>
      </c>
      <c r="J104" s="5">
        <v>48306.46761703491</v>
      </c>
    </row>
    <row r="105" spans="1:10" ht="10.5">
      <c r="A105" s="1">
        <v>801</v>
      </c>
      <c r="B105" s="1" t="s">
        <v>7</v>
      </c>
      <c r="C105" s="1" t="s">
        <v>32</v>
      </c>
      <c r="D105" s="1">
        <v>3</v>
      </c>
      <c r="E105" s="2" t="s">
        <v>29</v>
      </c>
      <c r="F105" s="8">
        <f t="shared" si="2"/>
        <v>475.09340965141683</v>
      </c>
      <c r="G105" s="8">
        <f t="shared" si="3"/>
        <v>988.2436510506323</v>
      </c>
      <c r="H105" s="10">
        <v>59</v>
      </c>
      <c r="I105" s="5">
        <v>28030.511169433594</v>
      </c>
      <c r="J105" s="5">
        <v>58306.375411987305</v>
      </c>
    </row>
    <row r="106" spans="1:10" ht="10.5">
      <c r="A106" s="1">
        <v>801</v>
      </c>
      <c r="B106" s="1" t="s">
        <v>7</v>
      </c>
      <c r="C106" s="1" t="s">
        <v>32</v>
      </c>
      <c r="D106" s="1">
        <v>3</v>
      </c>
      <c r="E106" s="2" t="s">
        <v>30</v>
      </c>
      <c r="F106" s="8">
        <f t="shared" si="2"/>
        <v>957.1124634823557</v>
      </c>
      <c r="G106" s="8">
        <f t="shared" si="3"/>
        <v>1934.7092098947298</v>
      </c>
      <c r="H106" s="10">
        <v>59</v>
      </c>
      <c r="I106" s="5">
        <v>56469.635345458984</v>
      </c>
      <c r="J106" s="5">
        <v>114147.84338378906</v>
      </c>
    </row>
    <row r="107" spans="1:10" ht="10.5">
      <c r="A107" s="1">
        <v>801</v>
      </c>
      <c r="B107" s="1" t="s">
        <v>7</v>
      </c>
      <c r="C107" s="1" t="s">
        <v>32</v>
      </c>
      <c r="D107" s="1">
        <v>3</v>
      </c>
      <c r="E107" s="2" t="s">
        <v>10</v>
      </c>
      <c r="F107" s="8">
        <f t="shared" si="2"/>
        <v>8267.799165370101</v>
      </c>
      <c r="G107" s="8">
        <f t="shared" si="3"/>
        <v>0</v>
      </c>
      <c r="H107" s="10">
        <v>59</v>
      </c>
      <c r="I107" s="5">
        <v>487800.15075683594</v>
      </c>
      <c r="J107" s="5">
        <v>0</v>
      </c>
    </row>
    <row r="108" spans="1:10" ht="10.5">
      <c r="A108" s="1">
        <v>801</v>
      </c>
      <c r="B108" s="1" t="s">
        <v>7</v>
      </c>
      <c r="C108" s="1" t="s">
        <v>32</v>
      </c>
      <c r="D108" s="1">
        <v>3</v>
      </c>
      <c r="E108" s="2" t="s">
        <v>11</v>
      </c>
      <c r="F108" s="8">
        <f t="shared" si="2"/>
        <v>345.499380855237</v>
      </c>
      <c r="G108" s="8">
        <f t="shared" si="3"/>
        <v>1212.1842118602688</v>
      </c>
      <c r="H108" s="10">
        <v>59</v>
      </c>
      <c r="I108" s="5">
        <v>20384.463470458984</v>
      </c>
      <c r="J108" s="5">
        <v>71518.86849975586</v>
      </c>
    </row>
    <row r="109" spans="1:10" ht="10.5">
      <c r="A109" s="1">
        <v>801</v>
      </c>
      <c r="B109" s="1" t="s">
        <v>7</v>
      </c>
      <c r="C109" s="1" t="s">
        <v>32</v>
      </c>
      <c r="D109" s="1">
        <v>3</v>
      </c>
      <c r="E109" s="2" t="s">
        <v>12</v>
      </c>
      <c r="F109" s="8">
        <f t="shared" si="2"/>
        <v>424.5399906998974</v>
      </c>
      <c r="G109" s="8">
        <f t="shared" si="3"/>
        <v>804.7782398159221</v>
      </c>
      <c r="H109" s="10">
        <v>59</v>
      </c>
      <c r="I109" s="5">
        <v>25047.859451293945</v>
      </c>
      <c r="J109" s="5">
        <v>47481.916149139404</v>
      </c>
    </row>
    <row r="110" spans="1:10" ht="10.5">
      <c r="A110" s="1">
        <v>801</v>
      </c>
      <c r="B110" s="1" t="s">
        <v>7</v>
      </c>
      <c r="C110" s="1" t="s">
        <v>32</v>
      </c>
      <c r="D110" s="1">
        <v>3</v>
      </c>
      <c r="E110" s="2" t="s">
        <v>13</v>
      </c>
      <c r="F110" s="8">
        <f t="shared" si="2"/>
        <v>649.5939566402112</v>
      </c>
      <c r="G110" s="8">
        <f t="shared" si="3"/>
        <v>1428.5047222719354</v>
      </c>
      <c r="H110" s="10">
        <v>59</v>
      </c>
      <c r="I110" s="5">
        <v>38326.04344177246</v>
      </c>
      <c r="J110" s="5">
        <v>84281.77861404419</v>
      </c>
    </row>
    <row r="111" spans="1:10" ht="10.5">
      <c r="A111" s="1">
        <v>801</v>
      </c>
      <c r="B111" s="1" t="s">
        <v>7</v>
      </c>
      <c r="C111" s="1" t="s">
        <v>32</v>
      </c>
      <c r="D111" s="1">
        <v>3</v>
      </c>
      <c r="E111" s="2" t="s">
        <v>14</v>
      </c>
      <c r="F111" s="8">
        <f t="shared" si="2"/>
        <v>479.18388243853036</v>
      </c>
      <c r="G111" s="8">
        <f t="shared" si="3"/>
        <v>787.6853473469363</v>
      </c>
      <c r="H111" s="10">
        <v>59</v>
      </c>
      <c r="I111" s="5">
        <v>28271.84906387329</v>
      </c>
      <c r="J111" s="5">
        <v>46473.43549346924</v>
      </c>
    </row>
    <row r="112" spans="1:10" ht="10.5">
      <c r="A112" s="1">
        <v>801</v>
      </c>
      <c r="B112" s="1" t="s">
        <v>7</v>
      </c>
      <c r="C112" s="1" t="s">
        <v>32</v>
      </c>
      <c r="D112" s="1">
        <v>3</v>
      </c>
      <c r="E112" s="2" t="s">
        <v>15</v>
      </c>
      <c r="F112" s="8">
        <f t="shared" si="2"/>
        <v>583.3235906180689</v>
      </c>
      <c r="G112" s="8">
        <f t="shared" si="3"/>
        <v>776.5793179010941</v>
      </c>
      <c r="H112" s="10">
        <v>59</v>
      </c>
      <c r="I112" s="5">
        <v>34416.091846466064</v>
      </c>
      <c r="J112" s="5">
        <v>45818.17975616455</v>
      </c>
    </row>
    <row r="113" spans="1:10" ht="10.5">
      <c r="A113" s="1">
        <v>801</v>
      </c>
      <c r="B113" s="1" t="s">
        <v>7</v>
      </c>
      <c r="C113" s="1" t="s">
        <v>32</v>
      </c>
      <c r="D113" s="1">
        <v>3</v>
      </c>
      <c r="E113" s="2" t="s">
        <v>16</v>
      </c>
      <c r="F113" s="8">
        <f t="shared" si="2"/>
        <v>1070.6502981024273</v>
      </c>
      <c r="G113" s="8">
        <f t="shared" si="3"/>
        <v>1391.4803375632075</v>
      </c>
      <c r="H113" s="10">
        <v>59</v>
      </c>
      <c r="I113" s="5">
        <v>63168.36758804321</v>
      </c>
      <c r="J113" s="5">
        <v>82097.33991622925</v>
      </c>
    </row>
    <row r="114" spans="1:10" ht="10.5">
      <c r="A114" s="1">
        <v>801</v>
      </c>
      <c r="B114" s="1" t="s">
        <v>7</v>
      </c>
      <c r="C114" s="1" t="s">
        <v>32</v>
      </c>
      <c r="D114" s="1">
        <v>3</v>
      </c>
      <c r="E114" s="2" t="s">
        <v>17</v>
      </c>
      <c r="F114" s="8">
        <f t="shared" si="2"/>
        <v>1228.2748709209895</v>
      </c>
      <c r="G114" s="8">
        <f t="shared" si="3"/>
        <v>432.0716149281647</v>
      </c>
      <c r="H114" s="10">
        <v>59</v>
      </c>
      <c r="I114" s="5">
        <v>72468.21738433838</v>
      </c>
      <c r="J114" s="5">
        <v>25492.22528076172</v>
      </c>
    </row>
    <row r="115" spans="1:10" ht="10.5">
      <c r="A115" s="1">
        <v>801</v>
      </c>
      <c r="B115" s="1" t="s">
        <v>7</v>
      </c>
      <c r="C115" s="1" t="s">
        <v>32</v>
      </c>
      <c r="D115" s="1">
        <v>3</v>
      </c>
      <c r="E115" s="2" t="s">
        <v>18</v>
      </c>
      <c r="F115" s="8">
        <f t="shared" si="2"/>
        <v>2010.7993047035347</v>
      </c>
      <c r="G115" s="8">
        <f t="shared" si="3"/>
        <v>3294.6973239446093</v>
      </c>
      <c r="H115" s="10">
        <v>59</v>
      </c>
      <c r="I115" s="5">
        <v>118637.15897750854</v>
      </c>
      <c r="J115" s="5">
        <v>194387.14211273193</v>
      </c>
    </row>
    <row r="116" spans="1:10" ht="10.5">
      <c r="A116" s="1">
        <v>801</v>
      </c>
      <c r="B116" s="1" t="s">
        <v>7</v>
      </c>
      <c r="C116" s="1" t="s">
        <v>32</v>
      </c>
      <c r="D116" s="1">
        <v>3</v>
      </c>
      <c r="E116" s="2" t="s">
        <v>20</v>
      </c>
      <c r="F116" s="8">
        <f t="shared" si="2"/>
        <v>373.8963897187831</v>
      </c>
      <c r="G116" s="8">
        <f t="shared" si="3"/>
        <v>895.6866959394034</v>
      </c>
      <c r="H116" s="10">
        <v>59</v>
      </c>
      <c r="I116" s="5">
        <v>22059.886993408203</v>
      </c>
      <c r="J116" s="5">
        <v>52845.515060424805</v>
      </c>
    </row>
    <row r="117" spans="1:10" ht="10.5">
      <c r="A117" s="1">
        <v>801</v>
      </c>
      <c r="B117" s="1" t="s">
        <v>7</v>
      </c>
      <c r="C117" s="1" t="s">
        <v>32</v>
      </c>
      <c r="D117" s="1">
        <v>3</v>
      </c>
      <c r="E117" s="2" t="s">
        <v>21</v>
      </c>
      <c r="F117" s="8">
        <f t="shared" si="2"/>
        <v>873.5507626937607</v>
      </c>
      <c r="G117" s="8">
        <f t="shared" si="3"/>
        <v>433.7392496658584</v>
      </c>
      <c r="H117" s="10">
        <v>59</v>
      </c>
      <c r="I117" s="5">
        <v>51539.494998931885</v>
      </c>
      <c r="J117" s="5">
        <v>25590.615730285645</v>
      </c>
    </row>
    <row r="118" spans="1:10" ht="10.5">
      <c r="A118" s="1">
        <v>801</v>
      </c>
      <c r="B118" s="1" t="s">
        <v>7</v>
      </c>
      <c r="C118" s="1" t="s">
        <v>32</v>
      </c>
      <c r="D118" s="1">
        <v>3</v>
      </c>
      <c r="E118" s="2" t="s">
        <v>22</v>
      </c>
      <c r="F118" s="8">
        <f t="shared" si="2"/>
        <v>618.2588590201685</v>
      </c>
      <c r="G118" s="8">
        <f t="shared" si="3"/>
        <v>549.9541292352192</v>
      </c>
      <c r="H118" s="10">
        <v>59</v>
      </c>
      <c r="I118" s="5">
        <v>36477.27268218994</v>
      </c>
      <c r="J118" s="5">
        <v>32447.29362487793</v>
      </c>
    </row>
    <row r="119" spans="1:10" ht="10.5">
      <c r="A119" s="1">
        <v>801</v>
      </c>
      <c r="B119" s="1" t="s">
        <v>7</v>
      </c>
      <c r="C119" s="1" t="s">
        <v>32</v>
      </c>
      <c r="D119" s="1">
        <v>3</v>
      </c>
      <c r="E119" s="2" t="s">
        <v>23</v>
      </c>
      <c r="F119" s="8">
        <f t="shared" si="2"/>
        <v>494.5100526324773</v>
      </c>
      <c r="G119" s="8">
        <f t="shared" si="3"/>
        <v>415.9061031664832</v>
      </c>
      <c r="H119" s="10">
        <v>59</v>
      </c>
      <c r="I119" s="5">
        <v>29176.093105316162</v>
      </c>
      <c r="J119" s="5">
        <v>24538.46008682251</v>
      </c>
    </row>
    <row r="120" spans="1:10" ht="10.5">
      <c r="A120" s="1">
        <v>801</v>
      </c>
      <c r="B120" s="1" t="s">
        <v>7</v>
      </c>
      <c r="C120" s="1" t="s">
        <v>32</v>
      </c>
      <c r="D120" s="1">
        <v>3</v>
      </c>
      <c r="E120" s="2" t="s">
        <v>24</v>
      </c>
      <c r="F120" s="8">
        <f t="shared" si="2"/>
        <v>3.9031475519729875</v>
      </c>
      <c r="G120" s="8">
        <f t="shared" si="3"/>
        <v>3021.9399838205113</v>
      </c>
      <c r="H120" s="10">
        <v>59</v>
      </c>
      <c r="I120" s="5">
        <v>230.28570556640625</v>
      </c>
      <c r="J120" s="5">
        <v>178294.45904541016</v>
      </c>
    </row>
    <row r="121" spans="1:10" ht="10.5">
      <c r="A121" s="1">
        <v>801</v>
      </c>
      <c r="B121" s="1" t="s">
        <v>7</v>
      </c>
      <c r="C121" s="1" t="s">
        <v>32</v>
      </c>
      <c r="D121" s="1">
        <v>3</v>
      </c>
      <c r="E121" s="2" t="s">
        <v>25</v>
      </c>
      <c r="F121" s="8">
        <f t="shared" si="2"/>
        <v>996.8742549055713</v>
      </c>
      <c r="G121" s="8">
        <f t="shared" si="3"/>
        <v>869.2610383114572</v>
      </c>
      <c r="H121" s="10">
        <v>59</v>
      </c>
      <c r="I121" s="5">
        <v>58815.58103942871</v>
      </c>
      <c r="J121" s="5">
        <v>51286.40126037598</v>
      </c>
    </row>
    <row r="122" spans="1:10" ht="10.5">
      <c r="A122" s="1">
        <v>801</v>
      </c>
      <c r="B122" s="1" t="s">
        <v>7</v>
      </c>
      <c r="C122" s="1" t="s">
        <v>32</v>
      </c>
      <c r="D122" s="1">
        <v>3</v>
      </c>
      <c r="E122" s="2" t="s">
        <v>26</v>
      </c>
      <c r="F122" s="8">
        <f t="shared" si="2"/>
        <v>376.90409830061054</v>
      </c>
      <c r="G122" s="8">
        <f t="shared" si="3"/>
        <v>373.76049174292615</v>
      </c>
      <c r="H122" s="10">
        <v>59</v>
      </c>
      <c r="I122" s="5">
        <v>22237.341799736023</v>
      </c>
      <c r="J122" s="5">
        <v>22051.86901283264</v>
      </c>
    </row>
    <row r="123" spans="1:10" ht="10.5">
      <c r="A123" s="1">
        <v>801</v>
      </c>
      <c r="B123" s="1" t="s">
        <v>7</v>
      </c>
      <c r="C123" s="1" t="s">
        <v>32</v>
      </c>
      <c r="D123" s="1">
        <v>3</v>
      </c>
      <c r="E123" s="2" t="s">
        <v>27</v>
      </c>
      <c r="F123" s="8">
        <f t="shared" si="2"/>
        <v>215.3669111284159</v>
      </c>
      <c r="G123" s="8">
        <f t="shared" si="3"/>
        <v>164.8024454278461</v>
      </c>
      <c r="H123" s="10">
        <v>59</v>
      </c>
      <c r="I123" s="5">
        <v>12706.647756576538</v>
      </c>
      <c r="J123" s="5">
        <v>9723.34428024292</v>
      </c>
    </row>
    <row r="124" spans="1:10" ht="10.5">
      <c r="A124" s="1">
        <v>801</v>
      </c>
      <c r="B124" s="1" t="s">
        <v>7</v>
      </c>
      <c r="C124" s="1" t="s">
        <v>32</v>
      </c>
      <c r="D124" s="1">
        <v>3</v>
      </c>
      <c r="E124" s="2" t="s">
        <v>28</v>
      </c>
      <c r="F124" s="8">
        <f t="shared" si="2"/>
        <v>824.6327514648438</v>
      </c>
      <c r="G124" s="8">
        <f t="shared" si="3"/>
        <v>714.9667738575047</v>
      </c>
      <c r="H124" s="10">
        <v>59</v>
      </c>
      <c r="I124" s="5">
        <v>48653.33233642578</v>
      </c>
      <c r="J124" s="5">
        <v>42183.03965759277</v>
      </c>
    </row>
    <row r="125" spans="1:10" ht="10.5">
      <c r="A125" s="1">
        <v>802</v>
      </c>
      <c r="B125" s="1" t="s">
        <v>33</v>
      </c>
      <c r="C125" s="1" t="s">
        <v>8</v>
      </c>
      <c r="D125" s="1">
        <v>2</v>
      </c>
      <c r="E125" s="2" t="s">
        <v>10</v>
      </c>
      <c r="F125" s="8">
        <f t="shared" si="2"/>
        <v>4878.546153947419</v>
      </c>
      <c r="G125" s="8">
        <f t="shared" si="3"/>
        <v>10490.271110983456</v>
      </c>
      <c r="H125" s="1">
        <v>255</v>
      </c>
      <c r="I125" s="5">
        <v>1244029.2692565918</v>
      </c>
      <c r="J125" s="5">
        <v>2675019.1333007812</v>
      </c>
    </row>
    <row r="126" spans="1:10" ht="10.5">
      <c r="A126" s="1">
        <v>802</v>
      </c>
      <c r="B126" s="1" t="s">
        <v>33</v>
      </c>
      <c r="C126" s="1" t="s">
        <v>8</v>
      </c>
      <c r="D126" s="1">
        <v>2</v>
      </c>
      <c r="E126" s="2" t="s">
        <v>34</v>
      </c>
      <c r="F126" s="8">
        <f t="shared" si="2"/>
        <v>805.1998675028483</v>
      </c>
      <c r="G126" s="8">
        <f t="shared" si="3"/>
        <v>2539.0225520115273</v>
      </c>
      <c r="H126" s="1">
        <v>255</v>
      </c>
      <c r="I126" s="5">
        <v>205325.96621322632</v>
      </c>
      <c r="J126" s="5">
        <v>647450.7507629395</v>
      </c>
    </row>
    <row r="127" spans="1:10" ht="10.5">
      <c r="A127" s="1">
        <v>802</v>
      </c>
      <c r="B127" s="1" t="s">
        <v>33</v>
      </c>
      <c r="C127" s="1" t="s">
        <v>8</v>
      </c>
      <c r="D127" s="1">
        <v>2</v>
      </c>
      <c r="E127" s="2" t="s">
        <v>35</v>
      </c>
      <c r="F127" s="8">
        <f t="shared" si="2"/>
        <v>4707.030409629672</v>
      </c>
      <c r="G127" s="8">
        <f t="shared" si="3"/>
        <v>2631.488646922392</v>
      </c>
      <c r="H127" s="1">
        <v>255</v>
      </c>
      <c r="I127" s="5">
        <v>1200292.7544555664</v>
      </c>
      <c r="J127" s="5">
        <v>671029.60496521</v>
      </c>
    </row>
    <row r="128" spans="1:10" ht="10.5">
      <c r="A128" s="1">
        <v>802</v>
      </c>
      <c r="B128" s="1" t="s">
        <v>33</v>
      </c>
      <c r="C128" s="1" t="s">
        <v>8</v>
      </c>
      <c r="D128" s="1">
        <v>2</v>
      </c>
      <c r="E128" s="2" t="s">
        <v>36</v>
      </c>
      <c r="F128" s="8">
        <f t="shared" si="2"/>
        <v>3025.3201162300857</v>
      </c>
      <c r="G128" s="8">
        <f t="shared" si="3"/>
        <v>1470.5726462121104</v>
      </c>
      <c r="H128" s="1">
        <v>255</v>
      </c>
      <c r="I128" s="5">
        <v>771456.6296386719</v>
      </c>
      <c r="J128" s="5">
        <v>374996.02478408813</v>
      </c>
    </row>
    <row r="129" spans="1:10" ht="10.5">
      <c r="A129" s="1">
        <v>802</v>
      </c>
      <c r="B129" s="1" t="s">
        <v>33</v>
      </c>
      <c r="C129" s="1" t="s">
        <v>8</v>
      </c>
      <c r="D129" s="1">
        <v>2</v>
      </c>
      <c r="E129" s="2" t="s">
        <v>37</v>
      </c>
      <c r="F129" s="8">
        <f t="shared" si="2"/>
        <v>2394.6036503212126</v>
      </c>
      <c r="G129" s="8">
        <f t="shared" si="3"/>
        <v>2329.4085506663605</v>
      </c>
      <c r="H129" s="1">
        <v>255</v>
      </c>
      <c r="I129" s="5">
        <v>610623.9308319092</v>
      </c>
      <c r="J129" s="5">
        <v>593999.1804199219</v>
      </c>
    </row>
    <row r="130" spans="1:10" ht="10.5">
      <c r="A130" s="1">
        <v>802</v>
      </c>
      <c r="B130" s="1" t="s">
        <v>33</v>
      </c>
      <c r="C130" s="1" t="s">
        <v>8</v>
      </c>
      <c r="D130" s="1">
        <v>2</v>
      </c>
      <c r="E130" s="2" t="s">
        <v>38</v>
      </c>
      <c r="F130" s="8">
        <f t="shared" si="2"/>
        <v>13757.136864276961</v>
      </c>
      <c r="G130" s="8">
        <f t="shared" si="3"/>
        <v>0</v>
      </c>
      <c r="H130" s="1">
        <v>255</v>
      </c>
      <c r="I130" s="5">
        <v>3508069.900390625</v>
      </c>
      <c r="J130" s="5">
        <v>0</v>
      </c>
    </row>
    <row r="131" spans="1:10" ht="10.5">
      <c r="A131" s="1">
        <v>802</v>
      </c>
      <c r="B131" s="1" t="s">
        <v>33</v>
      </c>
      <c r="C131" s="1" t="s">
        <v>8</v>
      </c>
      <c r="D131" s="1">
        <v>2</v>
      </c>
      <c r="E131" s="2" t="s">
        <v>39</v>
      </c>
      <c r="F131" s="8">
        <f aca="true" t="shared" si="4" ref="F131:F194">I131/H131</f>
        <v>1785.5188531015433</v>
      </c>
      <c r="G131" s="8">
        <f aca="true" t="shared" si="5" ref="G131:G194">J131/H131</f>
        <v>5044.424313294654</v>
      </c>
      <c r="H131" s="1">
        <v>255</v>
      </c>
      <c r="I131" s="5">
        <v>455307.30754089355</v>
      </c>
      <c r="J131" s="5">
        <v>1286328.1998901367</v>
      </c>
    </row>
    <row r="132" spans="1:10" ht="10.5">
      <c r="A132" s="1">
        <v>802</v>
      </c>
      <c r="B132" s="1" t="s">
        <v>33</v>
      </c>
      <c r="C132" s="1" t="s">
        <v>8</v>
      </c>
      <c r="D132" s="1">
        <v>2</v>
      </c>
      <c r="E132" s="2" t="s">
        <v>40</v>
      </c>
      <c r="F132" s="8">
        <f t="shared" si="4"/>
        <v>0</v>
      </c>
      <c r="G132" s="8">
        <f t="shared" si="5"/>
        <v>11161.680131740197</v>
      </c>
      <c r="H132" s="1">
        <v>255</v>
      </c>
      <c r="I132" s="5">
        <v>0</v>
      </c>
      <c r="J132" s="5">
        <v>2846228.43359375</v>
      </c>
    </row>
    <row r="133" spans="1:10" ht="10.5">
      <c r="A133" s="1">
        <v>802</v>
      </c>
      <c r="B133" s="1" t="s">
        <v>33</v>
      </c>
      <c r="C133" s="1" t="s">
        <v>8</v>
      </c>
      <c r="D133" s="1">
        <v>2</v>
      </c>
      <c r="E133" s="2" t="s">
        <v>41</v>
      </c>
      <c r="F133" s="8">
        <f t="shared" si="4"/>
        <v>6347.065599149816</v>
      </c>
      <c r="G133" s="8">
        <f t="shared" si="5"/>
        <v>677.2206258437212</v>
      </c>
      <c r="H133" s="1">
        <v>255</v>
      </c>
      <c r="I133" s="5">
        <v>1618501.7277832031</v>
      </c>
      <c r="J133" s="5">
        <v>172691.25959014893</v>
      </c>
    </row>
    <row r="134" spans="1:10" ht="10.5">
      <c r="A134" s="1">
        <v>802</v>
      </c>
      <c r="B134" s="1" t="s">
        <v>33</v>
      </c>
      <c r="C134" s="1" t="s">
        <v>8</v>
      </c>
      <c r="D134" s="1">
        <v>2</v>
      </c>
      <c r="E134" s="2" t="s">
        <v>42</v>
      </c>
      <c r="F134" s="8">
        <f t="shared" si="4"/>
        <v>2025.3555571312997</v>
      </c>
      <c r="G134" s="8">
        <f t="shared" si="5"/>
        <v>1929.0149117264093</v>
      </c>
      <c r="H134" s="1">
        <v>255</v>
      </c>
      <c r="I134" s="5">
        <v>516465.66706848145</v>
      </c>
      <c r="J134" s="5">
        <v>491898.8024902344</v>
      </c>
    </row>
    <row r="135" spans="1:10" ht="10.5">
      <c r="A135" s="1">
        <v>802</v>
      </c>
      <c r="B135" s="1" t="s">
        <v>33</v>
      </c>
      <c r="C135" s="1" t="s">
        <v>8</v>
      </c>
      <c r="D135" s="1">
        <v>2</v>
      </c>
      <c r="E135" s="2" t="s">
        <v>43</v>
      </c>
      <c r="F135" s="8">
        <f t="shared" si="4"/>
        <v>2878.4735382678464</v>
      </c>
      <c r="G135" s="8">
        <f t="shared" si="5"/>
        <v>1909.7749262791053</v>
      </c>
      <c r="H135" s="1">
        <v>255</v>
      </c>
      <c r="I135" s="5">
        <v>734010.7522583008</v>
      </c>
      <c r="J135" s="5">
        <v>486992.6062011719</v>
      </c>
    </row>
    <row r="136" spans="1:10" ht="10.5">
      <c r="A136" s="1">
        <v>802</v>
      </c>
      <c r="B136" s="1" t="s">
        <v>33</v>
      </c>
      <c r="C136" s="1" t="s">
        <v>8</v>
      </c>
      <c r="D136" s="1">
        <v>2</v>
      </c>
      <c r="E136" s="2" t="s">
        <v>44</v>
      </c>
      <c r="F136" s="8">
        <f t="shared" si="4"/>
        <v>2491.7505758547313</v>
      </c>
      <c r="G136" s="8">
        <f t="shared" si="5"/>
        <v>1414.3689856435738</v>
      </c>
      <c r="H136" s="1">
        <v>255</v>
      </c>
      <c r="I136" s="5">
        <v>635396.3968429565</v>
      </c>
      <c r="J136" s="5">
        <v>360664.0913391113</v>
      </c>
    </row>
    <row r="137" spans="1:10" ht="10.5">
      <c r="A137" s="1">
        <v>802</v>
      </c>
      <c r="B137" s="1" t="s">
        <v>33</v>
      </c>
      <c r="C137" s="1" t="s">
        <v>8</v>
      </c>
      <c r="D137" s="1">
        <v>2</v>
      </c>
      <c r="E137" s="2" t="s">
        <v>45</v>
      </c>
      <c r="F137" s="8">
        <f t="shared" si="4"/>
        <v>2116.6229650160844</v>
      </c>
      <c r="G137" s="8">
        <f t="shared" si="5"/>
        <v>3499.381683947993</v>
      </c>
      <c r="H137" s="1">
        <v>255</v>
      </c>
      <c r="I137" s="5">
        <v>539738.8560791016</v>
      </c>
      <c r="J137" s="5">
        <v>892342.3294067383</v>
      </c>
    </row>
    <row r="138" spans="1:10" ht="10.5">
      <c r="A138" s="1">
        <v>802</v>
      </c>
      <c r="B138" s="1" t="s">
        <v>33</v>
      </c>
      <c r="C138" s="1" t="s">
        <v>8</v>
      </c>
      <c r="D138" s="1">
        <v>2</v>
      </c>
      <c r="E138" s="2" t="s">
        <v>46</v>
      </c>
      <c r="F138" s="8">
        <f t="shared" si="4"/>
        <v>1828.5813067866306</v>
      </c>
      <c r="G138" s="8">
        <f t="shared" si="5"/>
        <v>3755.524314850452</v>
      </c>
      <c r="H138" s="1">
        <v>255</v>
      </c>
      <c r="I138" s="5">
        <v>466288.2332305908</v>
      </c>
      <c r="J138" s="5">
        <v>957658.7002868652</v>
      </c>
    </row>
    <row r="139" spans="1:10" ht="10.5">
      <c r="A139" s="1">
        <v>802</v>
      </c>
      <c r="B139" s="1" t="s">
        <v>33</v>
      </c>
      <c r="C139" s="1" t="s">
        <v>8</v>
      </c>
      <c r="D139" s="1">
        <v>4</v>
      </c>
      <c r="E139" s="2" t="s">
        <v>10</v>
      </c>
      <c r="F139" s="8">
        <f t="shared" si="4"/>
        <v>9874.120212928921</v>
      </c>
      <c r="G139" s="8">
        <f t="shared" si="5"/>
        <v>4773.414834654565</v>
      </c>
      <c r="H139" s="1">
        <v>255</v>
      </c>
      <c r="I139" s="5">
        <v>2517900.654296875</v>
      </c>
      <c r="J139" s="5">
        <v>1217220.782836914</v>
      </c>
    </row>
    <row r="140" spans="1:10" ht="10.5">
      <c r="A140" s="1">
        <v>802</v>
      </c>
      <c r="B140" s="1" t="s">
        <v>33</v>
      </c>
      <c r="C140" s="1" t="s">
        <v>8</v>
      </c>
      <c r="D140" s="1">
        <v>4</v>
      </c>
      <c r="E140" s="2" t="s">
        <v>34</v>
      </c>
      <c r="F140" s="8">
        <f t="shared" si="4"/>
        <v>2597.3184503293505</v>
      </c>
      <c r="G140" s="8">
        <f t="shared" si="5"/>
        <v>693.7126755359126</v>
      </c>
      <c r="H140" s="1">
        <v>255</v>
      </c>
      <c r="I140" s="5">
        <v>662316.2048339844</v>
      </c>
      <c r="J140" s="5">
        <v>176896.73226165771</v>
      </c>
    </row>
    <row r="141" spans="1:10" ht="10.5">
      <c r="A141" s="1">
        <v>802</v>
      </c>
      <c r="B141" s="1" t="s">
        <v>33</v>
      </c>
      <c r="C141" s="1" t="s">
        <v>8</v>
      </c>
      <c r="D141" s="1">
        <v>4</v>
      </c>
      <c r="E141" s="2" t="s">
        <v>35</v>
      </c>
      <c r="F141" s="8">
        <f t="shared" si="4"/>
        <v>2592.580662626379</v>
      </c>
      <c r="G141" s="8">
        <f t="shared" si="5"/>
        <v>4689.381255744485</v>
      </c>
      <c r="H141" s="1">
        <v>255</v>
      </c>
      <c r="I141" s="5">
        <v>661108.0689697266</v>
      </c>
      <c r="J141" s="5">
        <v>1195792.2202148438</v>
      </c>
    </row>
    <row r="142" spans="1:10" ht="10.5">
      <c r="A142" s="1">
        <v>802</v>
      </c>
      <c r="B142" s="1" t="s">
        <v>33</v>
      </c>
      <c r="C142" s="1" t="s">
        <v>8</v>
      </c>
      <c r="D142" s="1">
        <v>4</v>
      </c>
      <c r="E142" s="2" t="s">
        <v>36</v>
      </c>
      <c r="F142" s="8">
        <f t="shared" si="4"/>
        <v>1497.5202560125613</v>
      </c>
      <c r="G142" s="8">
        <f t="shared" si="5"/>
        <v>2948.54177868413</v>
      </c>
      <c r="H142" s="1">
        <v>255</v>
      </c>
      <c r="I142" s="5">
        <v>381867.6652832031</v>
      </c>
      <c r="J142" s="5">
        <v>751878.1535644531</v>
      </c>
    </row>
    <row r="143" spans="1:10" ht="10.5">
      <c r="A143" s="1">
        <v>802</v>
      </c>
      <c r="B143" s="1" t="s">
        <v>33</v>
      </c>
      <c r="C143" s="1" t="s">
        <v>8</v>
      </c>
      <c r="D143" s="1">
        <v>4</v>
      </c>
      <c r="E143" s="2" t="s">
        <v>37</v>
      </c>
      <c r="F143" s="8">
        <f t="shared" si="4"/>
        <v>2174.0510507621016</v>
      </c>
      <c r="G143" s="8">
        <f t="shared" si="5"/>
        <v>2429.589008884804</v>
      </c>
      <c r="H143" s="1">
        <v>255</v>
      </c>
      <c r="I143" s="5">
        <v>554383.0179443359</v>
      </c>
      <c r="J143" s="5">
        <v>619545.197265625</v>
      </c>
    </row>
    <row r="144" spans="1:10" ht="10.5">
      <c r="A144" s="1">
        <v>802</v>
      </c>
      <c r="B144" s="1" t="s">
        <v>33</v>
      </c>
      <c r="C144" s="1" t="s">
        <v>8</v>
      </c>
      <c r="D144" s="1">
        <v>4</v>
      </c>
      <c r="E144" s="2" t="s">
        <v>38</v>
      </c>
      <c r="F144" s="8">
        <f t="shared" si="4"/>
        <v>0</v>
      </c>
      <c r="G144" s="8">
        <f t="shared" si="5"/>
        <v>13657.711083026961</v>
      </c>
      <c r="H144" s="1">
        <v>255</v>
      </c>
      <c r="I144" s="5">
        <v>0</v>
      </c>
      <c r="J144" s="5">
        <v>3482716.326171875</v>
      </c>
    </row>
    <row r="145" spans="1:10" ht="10.5">
      <c r="A145" s="1">
        <v>802</v>
      </c>
      <c r="B145" s="1" t="s">
        <v>33</v>
      </c>
      <c r="C145" s="1" t="s">
        <v>8</v>
      </c>
      <c r="D145" s="1">
        <v>4</v>
      </c>
      <c r="E145" s="2" t="s">
        <v>39</v>
      </c>
      <c r="F145" s="8">
        <f t="shared" si="4"/>
        <v>5374.238813572304</v>
      </c>
      <c r="G145" s="8">
        <f t="shared" si="5"/>
        <v>1412.760281192555</v>
      </c>
      <c r="H145" s="1">
        <v>255</v>
      </c>
      <c r="I145" s="5">
        <v>1370430.8974609375</v>
      </c>
      <c r="J145" s="5">
        <v>360253.87170410156</v>
      </c>
    </row>
    <row r="146" spans="1:10" ht="10.5">
      <c r="A146" s="1">
        <v>802</v>
      </c>
      <c r="B146" s="1" t="s">
        <v>33</v>
      </c>
      <c r="C146" s="1" t="s">
        <v>8</v>
      </c>
      <c r="D146" s="1">
        <v>4</v>
      </c>
      <c r="E146" s="2" t="s">
        <v>40</v>
      </c>
      <c r="F146" s="8">
        <f t="shared" si="4"/>
        <v>10813.11859777114</v>
      </c>
      <c r="G146" s="8">
        <f t="shared" si="5"/>
        <v>0</v>
      </c>
      <c r="H146" s="1">
        <v>255</v>
      </c>
      <c r="I146" s="5">
        <v>2757345.2424316406</v>
      </c>
      <c r="J146" s="5">
        <v>0</v>
      </c>
    </row>
    <row r="147" spans="1:10" ht="10.5">
      <c r="A147" s="1">
        <v>802</v>
      </c>
      <c r="B147" s="1" t="s">
        <v>33</v>
      </c>
      <c r="C147" s="1" t="s">
        <v>8</v>
      </c>
      <c r="D147" s="1">
        <v>4</v>
      </c>
      <c r="E147" s="2" t="s">
        <v>41</v>
      </c>
      <c r="F147" s="8">
        <f t="shared" si="4"/>
        <v>1135.3406312231923</v>
      </c>
      <c r="G147" s="8">
        <f t="shared" si="5"/>
        <v>7140.242007506127</v>
      </c>
      <c r="H147" s="1">
        <v>255</v>
      </c>
      <c r="I147" s="5">
        <v>289511.86096191406</v>
      </c>
      <c r="J147" s="5">
        <v>1820761.7119140625</v>
      </c>
    </row>
    <row r="148" spans="1:10" ht="10.5">
      <c r="A148" s="1">
        <v>802</v>
      </c>
      <c r="B148" s="1" t="s">
        <v>33</v>
      </c>
      <c r="C148" s="1" t="s">
        <v>8</v>
      </c>
      <c r="D148" s="1">
        <v>4</v>
      </c>
      <c r="E148" s="2" t="s">
        <v>42</v>
      </c>
      <c r="F148" s="8">
        <f t="shared" si="4"/>
        <v>2208.853380270565</v>
      </c>
      <c r="G148" s="8">
        <f t="shared" si="5"/>
        <v>2012.6203481636796</v>
      </c>
      <c r="H148" s="1">
        <v>255</v>
      </c>
      <c r="I148" s="5">
        <v>563257.6119689941</v>
      </c>
      <c r="J148" s="5">
        <v>513218.1887817383</v>
      </c>
    </row>
    <row r="149" spans="1:10" ht="10.5">
      <c r="A149" s="1">
        <v>802</v>
      </c>
      <c r="B149" s="1" t="s">
        <v>33</v>
      </c>
      <c r="C149" s="1" t="s">
        <v>8</v>
      </c>
      <c r="D149" s="1">
        <v>4</v>
      </c>
      <c r="E149" s="2" t="s">
        <v>43</v>
      </c>
      <c r="F149" s="8">
        <f t="shared" si="4"/>
        <v>2196.1603407317516</v>
      </c>
      <c r="G149" s="8">
        <f t="shared" si="5"/>
        <v>2993.959461167279</v>
      </c>
      <c r="H149" s="1">
        <v>255</v>
      </c>
      <c r="I149" s="5">
        <v>560020.8868865967</v>
      </c>
      <c r="J149" s="5">
        <v>763459.6625976562</v>
      </c>
    </row>
    <row r="150" spans="1:10" ht="10.5">
      <c r="A150" s="1">
        <v>802</v>
      </c>
      <c r="B150" s="1" t="s">
        <v>33</v>
      </c>
      <c r="C150" s="1" t="s">
        <v>8</v>
      </c>
      <c r="D150" s="1">
        <v>4</v>
      </c>
      <c r="E150" s="2" t="s">
        <v>44</v>
      </c>
      <c r="F150" s="8">
        <f t="shared" si="4"/>
        <v>1504.1380536247702</v>
      </c>
      <c r="G150" s="8">
        <f t="shared" si="5"/>
        <v>2581.595668897442</v>
      </c>
      <c r="H150" s="1">
        <v>255</v>
      </c>
      <c r="I150" s="5">
        <v>383555.2036743164</v>
      </c>
      <c r="J150" s="5">
        <v>658306.8955688477</v>
      </c>
    </row>
    <row r="151" spans="1:10" ht="10.5">
      <c r="A151" s="1">
        <v>802</v>
      </c>
      <c r="B151" s="1" t="s">
        <v>33</v>
      </c>
      <c r="C151" s="1" t="s">
        <v>8</v>
      </c>
      <c r="D151" s="1">
        <v>4</v>
      </c>
      <c r="E151" s="2" t="s">
        <v>45</v>
      </c>
      <c r="F151" s="8">
        <f t="shared" si="4"/>
        <v>3580.8379826564415</v>
      </c>
      <c r="G151" s="8">
        <f t="shared" si="5"/>
        <v>2497.642217179841</v>
      </c>
      <c r="H151" s="1">
        <v>255</v>
      </c>
      <c r="I151" s="5">
        <v>913113.6855773926</v>
      </c>
      <c r="J151" s="5">
        <v>636898.7653808594</v>
      </c>
    </row>
    <row r="152" spans="1:10" ht="10.5">
      <c r="A152" s="1">
        <v>802</v>
      </c>
      <c r="B152" s="1" t="s">
        <v>33</v>
      </c>
      <c r="C152" s="1" t="s">
        <v>8</v>
      </c>
      <c r="D152" s="1">
        <v>4</v>
      </c>
      <c r="E152" s="2" t="s">
        <v>46</v>
      </c>
      <c r="F152" s="8">
        <f t="shared" si="4"/>
        <v>4797.911392271752</v>
      </c>
      <c r="G152" s="8">
        <f t="shared" si="5"/>
        <v>2575.466618317249</v>
      </c>
      <c r="H152" s="1">
        <v>255</v>
      </c>
      <c r="I152" s="5">
        <v>1223467.4050292969</v>
      </c>
      <c r="J152" s="5">
        <v>656743.9876708984</v>
      </c>
    </row>
    <row r="153" spans="1:10" ht="10.5">
      <c r="A153" s="1">
        <v>802</v>
      </c>
      <c r="B153" s="1" t="s">
        <v>33</v>
      </c>
      <c r="C153" s="1" t="s">
        <v>31</v>
      </c>
      <c r="D153" s="1">
        <v>2</v>
      </c>
      <c r="E153" s="2" t="s">
        <v>10</v>
      </c>
      <c r="F153" s="8">
        <f t="shared" si="4"/>
        <v>2247.0528972332295</v>
      </c>
      <c r="G153" s="8">
        <f t="shared" si="5"/>
        <v>7084.42958685068</v>
      </c>
      <c r="H153" s="9">
        <v>52</v>
      </c>
      <c r="I153" s="5">
        <v>116846.75065612793</v>
      </c>
      <c r="J153" s="5">
        <v>368390.33851623535</v>
      </c>
    </row>
    <row r="154" spans="1:10" ht="10.5">
      <c r="A154" s="1">
        <v>802</v>
      </c>
      <c r="B154" s="1" t="s">
        <v>33</v>
      </c>
      <c r="C154" s="1" t="s">
        <v>31</v>
      </c>
      <c r="D154" s="1">
        <v>2</v>
      </c>
      <c r="E154" s="2" t="s">
        <v>34</v>
      </c>
      <c r="F154" s="8">
        <f t="shared" si="4"/>
        <v>172.12584458864652</v>
      </c>
      <c r="G154" s="8">
        <f t="shared" si="5"/>
        <v>1240.4417607234075</v>
      </c>
      <c r="H154" s="9">
        <v>52</v>
      </c>
      <c r="I154" s="5">
        <v>8950.54391860962</v>
      </c>
      <c r="J154" s="5">
        <v>64502.97155761719</v>
      </c>
    </row>
    <row r="155" spans="1:10" ht="10.5">
      <c r="A155" s="1">
        <v>802</v>
      </c>
      <c r="B155" s="1" t="s">
        <v>33</v>
      </c>
      <c r="C155" s="1" t="s">
        <v>31</v>
      </c>
      <c r="D155" s="1">
        <v>2</v>
      </c>
      <c r="E155" s="2" t="s">
        <v>35</v>
      </c>
      <c r="F155" s="8">
        <f t="shared" si="4"/>
        <v>3889.8009115365835</v>
      </c>
      <c r="G155" s="8">
        <f t="shared" si="5"/>
        <v>2293.7435794243447</v>
      </c>
      <c r="H155" s="9">
        <v>52</v>
      </c>
      <c r="I155" s="5">
        <v>202269.64739990234</v>
      </c>
      <c r="J155" s="5">
        <v>119274.66613006592</v>
      </c>
    </row>
    <row r="156" spans="1:10" ht="10.5">
      <c r="A156" s="1">
        <v>802</v>
      </c>
      <c r="B156" s="1" t="s">
        <v>33</v>
      </c>
      <c r="C156" s="1" t="s">
        <v>31</v>
      </c>
      <c r="D156" s="1">
        <v>2</v>
      </c>
      <c r="E156" s="2" t="s">
        <v>36</v>
      </c>
      <c r="F156" s="8">
        <f t="shared" si="4"/>
        <v>2142.6678117605356</v>
      </c>
      <c r="G156" s="8">
        <f t="shared" si="5"/>
        <v>1203.7709237612212</v>
      </c>
      <c r="H156" s="9">
        <v>52</v>
      </c>
      <c r="I156" s="5">
        <v>111418.72621154785</v>
      </c>
      <c r="J156" s="5">
        <v>62596.088035583496</v>
      </c>
    </row>
    <row r="157" spans="1:10" ht="10.5">
      <c r="A157" s="1">
        <v>802</v>
      </c>
      <c r="B157" s="1" t="s">
        <v>33</v>
      </c>
      <c r="C157" s="1" t="s">
        <v>31</v>
      </c>
      <c r="D157" s="1">
        <v>2</v>
      </c>
      <c r="E157" s="2" t="s">
        <v>37</v>
      </c>
      <c r="F157" s="8">
        <f t="shared" si="4"/>
        <v>2174.2678919572095</v>
      </c>
      <c r="G157" s="8">
        <f t="shared" si="5"/>
        <v>1899.547413459191</v>
      </c>
      <c r="H157" s="9">
        <v>52</v>
      </c>
      <c r="I157" s="5">
        <v>113061.9303817749</v>
      </c>
      <c r="J157" s="5">
        <v>98776.46549987793</v>
      </c>
    </row>
    <row r="158" spans="1:10" ht="10.5">
      <c r="A158" s="1">
        <v>802</v>
      </c>
      <c r="B158" s="1" t="s">
        <v>33</v>
      </c>
      <c r="C158" s="1" t="s">
        <v>31</v>
      </c>
      <c r="D158" s="1">
        <v>2</v>
      </c>
      <c r="E158" s="2" t="s">
        <v>38</v>
      </c>
      <c r="F158" s="8">
        <f t="shared" si="4"/>
        <v>9458.363548865686</v>
      </c>
      <c r="G158" s="8">
        <f t="shared" si="5"/>
        <v>0</v>
      </c>
      <c r="H158" s="9">
        <v>52</v>
      </c>
      <c r="I158" s="5">
        <v>491834.9045410156</v>
      </c>
      <c r="J158" s="5">
        <v>0</v>
      </c>
    </row>
    <row r="159" spans="1:10" ht="10.5">
      <c r="A159" s="1">
        <v>802</v>
      </c>
      <c r="B159" s="1" t="s">
        <v>33</v>
      </c>
      <c r="C159" s="1" t="s">
        <v>31</v>
      </c>
      <c r="D159" s="1">
        <v>2</v>
      </c>
      <c r="E159" s="2" t="s">
        <v>39</v>
      </c>
      <c r="F159" s="8">
        <f t="shared" si="4"/>
        <v>614.5219046152555</v>
      </c>
      <c r="G159" s="8">
        <f t="shared" si="5"/>
        <v>3862.637187664325</v>
      </c>
      <c r="H159" s="9">
        <v>52</v>
      </c>
      <c r="I159" s="5">
        <v>31955.139039993286</v>
      </c>
      <c r="J159" s="5">
        <v>200857.13375854492</v>
      </c>
    </row>
    <row r="160" spans="1:10" ht="10.5">
      <c r="A160" s="1">
        <v>802</v>
      </c>
      <c r="B160" s="1" t="s">
        <v>33</v>
      </c>
      <c r="C160" s="1" t="s">
        <v>31</v>
      </c>
      <c r="D160" s="1">
        <v>2</v>
      </c>
      <c r="E160" s="2" t="s">
        <v>40</v>
      </c>
      <c r="F160" s="8">
        <f t="shared" si="4"/>
        <v>0</v>
      </c>
      <c r="G160" s="8">
        <f t="shared" si="5"/>
        <v>5594.477820763221</v>
      </c>
      <c r="H160" s="9">
        <v>52</v>
      </c>
      <c r="I160" s="5">
        <v>0</v>
      </c>
      <c r="J160" s="5">
        <v>290912.8466796875</v>
      </c>
    </row>
    <row r="161" spans="1:10" ht="10.5">
      <c r="A161" s="1">
        <v>802</v>
      </c>
      <c r="B161" s="1" t="s">
        <v>33</v>
      </c>
      <c r="C161" s="1" t="s">
        <v>31</v>
      </c>
      <c r="D161" s="1">
        <v>2</v>
      </c>
      <c r="E161" s="2" t="s">
        <v>41</v>
      </c>
      <c r="F161" s="8">
        <f t="shared" si="4"/>
        <v>4864.325534527118</v>
      </c>
      <c r="G161" s="8">
        <f t="shared" si="5"/>
        <v>652.7709300701434</v>
      </c>
      <c r="H161" s="9">
        <v>52</v>
      </c>
      <c r="I161" s="5">
        <v>252944.92779541016</v>
      </c>
      <c r="J161" s="5">
        <v>33944.08836364746</v>
      </c>
    </row>
    <row r="162" spans="1:10" ht="10.5">
      <c r="A162" s="1">
        <v>802</v>
      </c>
      <c r="B162" s="1" t="s">
        <v>33</v>
      </c>
      <c r="C162" s="1" t="s">
        <v>31</v>
      </c>
      <c r="D162" s="1">
        <v>2</v>
      </c>
      <c r="E162" s="2" t="s">
        <v>42</v>
      </c>
      <c r="F162" s="8">
        <f t="shared" si="4"/>
        <v>1405.7928079458384</v>
      </c>
      <c r="G162" s="8">
        <f t="shared" si="5"/>
        <v>1514.4302825927734</v>
      </c>
      <c r="H162" s="9">
        <v>52</v>
      </c>
      <c r="I162" s="5">
        <v>73101.2260131836</v>
      </c>
      <c r="J162" s="5">
        <v>78750.37469482422</v>
      </c>
    </row>
    <row r="163" spans="1:10" ht="10.5">
      <c r="A163" s="1">
        <v>802</v>
      </c>
      <c r="B163" s="1" t="s">
        <v>33</v>
      </c>
      <c r="C163" s="1" t="s">
        <v>31</v>
      </c>
      <c r="D163" s="1">
        <v>2</v>
      </c>
      <c r="E163" s="2" t="s">
        <v>43</v>
      </c>
      <c r="F163" s="8">
        <f t="shared" si="4"/>
        <v>2274.6897059220532</v>
      </c>
      <c r="G163" s="8">
        <f t="shared" si="5"/>
        <v>1453.3231070591853</v>
      </c>
      <c r="H163" s="9">
        <v>52</v>
      </c>
      <c r="I163" s="5">
        <v>118283.86470794678</v>
      </c>
      <c r="J163" s="5">
        <v>75572.80156707764</v>
      </c>
    </row>
    <row r="164" spans="1:10" ht="10.5">
      <c r="A164" s="1">
        <v>802</v>
      </c>
      <c r="B164" s="1" t="s">
        <v>33</v>
      </c>
      <c r="C164" s="1" t="s">
        <v>31</v>
      </c>
      <c r="D164" s="1">
        <v>2</v>
      </c>
      <c r="E164" s="2" t="s">
        <v>44</v>
      </c>
      <c r="F164" s="8">
        <f t="shared" si="4"/>
        <v>1615.1016819293682</v>
      </c>
      <c r="G164" s="8">
        <f t="shared" si="5"/>
        <v>1039.9414929610032</v>
      </c>
      <c r="H164" s="9">
        <v>52</v>
      </c>
      <c r="I164" s="5">
        <v>83985.28746032715</v>
      </c>
      <c r="J164" s="5">
        <v>54076.95763397217</v>
      </c>
    </row>
    <row r="165" spans="1:10" ht="10.5">
      <c r="A165" s="1">
        <v>802</v>
      </c>
      <c r="B165" s="1" t="s">
        <v>33</v>
      </c>
      <c r="C165" s="1" t="s">
        <v>31</v>
      </c>
      <c r="D165" s="1">
        <v>2</v>
      </c>
      <c r="E165" s="2" t="s">
        <v>45</v>
      </c>
      <c r="F165" s="8">
        <f t="shared" si="4"/>
        <v>1547.1287724421575</v>
      </c>
      <c r="G165" s="8">
        <f t="shared" si="5"/>
        <v>3039.181876549354</v>
      </c>
      <c r="H165" s="9">
        <v>52</v>
      </c>
      <c r="I165" s="5">
        <v>80450.69616699219</v>
      </c>
      <c r="J165" s="5">
        <v>158037.4575805664</v>
      </c>
    </row>
    <row r="166" spans="1:10" ht="10.5">
      <c r="A166" s="1">
        <v>802</v>
      </c>
      <c r="B166" s="1" t="s">
        <v>33</v>
      </c>
      <c r="C166" s="1" t="s">
        <v>31</v>
      </c>
      <c r="D166" s="1">
        <v>2</v>
      </c>
      <c r="E166" s="2" t="s">
        <v>46</v>
      </c>
      <c r="F166" s="8">
        <f t="shared" si="4"/>
        <v>1015.6397637587327</v>
      </c>
      <c r="G166" s="8">
        <f t="shared" si="5"/>
        <v>2544.140084486741</v>
      </c>
      <c r="H166" s="9">
        <v>52</v>
      </c>
      <c r="I166" s="5">
        <v>52813.2677154541</v>
      </c>
      <c r="J166" s="5">
        <v>132295.28439331055</v>
      </c>
    </row>
    <row r="167" spans="1:10" ht="10.5">
      <c r="A167" s="1">
        <v>802</v>
      </c>
      <c r="B167" s="1" t="s">
        <v>33</v>
      </c>
      <c r="C167" s="1" t="s">
        <v>31</v>
      </c>
      <c r="D167" s="1">
        <v>4</v>
      </c>
      <c r="E167" s="2" t="s">
        <v>10</v>
      </c>
      <c r="F167" s="8">
        <f t="shared" si="4"/>
        <v>6602.299094566932</v>
      </c>
      <c r="G167" s="8">
        <f t="shared" si="5"/>
        <v>2057.1029633742114</v>
      </c>
      <c r="H167" s="9">
        <v>52</v>
      </c>
      <c r="I167" s="5">
        <v>343319.55291748047</v>
      </c>
      <c r="J167" s="5">
        <v>106969.35409545898</v>
      </c>
    </row>
    <row r="168" spans="1:10" ht="10.5">
      <c r="A168" s="1">
        <v>802</v>
      </c>
      <c r="B168" s="1" t="s">
        <v>33</v>
      </c>
      <c r="C168" s="1" t="s">
        <v>31</v>
      </c>
      <c r="D168" s="1">
        <v>4</v>
      </c>
      <c r="E168" s="2" t="s">
        <v>34</v>
      </c>
      <c r="F168" s="8">
        <f t="shared" si="4"/>
        <v>1196.006763458252</v>
      </c>
      <c r="G168" s="8">
        <f t="shared" si="5"/>
        <v>154.6756152006296</v>
      </c>
      <c r="H168" s="9">
        <v>52</v>
      </c>
      <c r="I168" s="5">
        <v>62192.3516998291</v>
      </c>
      <c r="J168" s="5">
        <v>8043.131990432739</v>
      </c>
    </row>
    <row r="169" spans="1:10" ht="10.5">
      <c r="A169" s="1">
        <v>802</v>
      </c>
      <c r="B169" s="1" t="s">
        <v>33</v>
      </c>
      <c r="C169" s="1" t="s">
        <v>31</v>
      </c>
      <c r="D169" s="1">
        <v>4</v>
      </c>
      <c r="E169" s="2" t="s">
        <v>35</v>
      </c>
      <c r="F169" s="8">
        <f t="shared" si="4"/>
        <v>2399.966518695538</v>
      </c>
      <c r="G169" s="8">
        <f t="shared" si="5"/>
        <v>3887.2768108661357</v>
      </c>
      <c r="H169" s="9">
        <v>52</v>
      </c>
      <c r="I169" s="5">
        <v>124798.25897216797</v>
      </c>
      <c r="J169" s="5">
        <v>202138.39416503906</v>
      </c>
    </row>
    <row r="170" spans="1:10" ht="10.5">
      <c r="A170" s="1">
        <v>802</v>
      </c>
      <c r="B170" s="1" t="s">
        <v>33</v>
      </c>
      <c r="C170" s="1" t="s">
        <v>31</v>
      </c>
      <c r="D170" s="1">
        <v>4</v>
      </c>
      <c r="E170" s="2" t="s">
        <v>36</v>
      </c>
      <c r="F170" s="8">
        <f t="shared" si="4"/>
        <v>1321.6981884883</v>
      </c>
      <c r="G170" s="8">
        <f t="shared" si="5"/>
        <v>2387.2490334144004</v>
      </c>
      <c r="H170" s="9">
        <v>52</v>
      </c>
      <c r="I170" s="5">
        <v>68728.3058013916</v>
      </c>
      <c r="J170" s="5">
        <v>124136.94973754883</v>
      </c>
    </row>
    <row r="171" spans="1:10" ht="10.5">
      <c r="A171" s="1">
        <v>802</v>
      </c>
      <c r="B171" s="1" t="s">
        <v>33</v>
      </c>
      <c r="C171" s="1" t="s">
        <v>31</v>
      </c>
      <c r="D171" s="1">
        <v>4</v>
      </c>
      <c r="E171" s="2" t="s">
        <v>37</v>
      </c>
      <c r="F171" s="8">
        <f t="shared" si="4"/>
        <v>1981.4524395282451</v>
      </c>
      <c r="G171" s="8">
        <f t="shared" si="5"/>
        <v>1904.9235628568208</v>
      </c>
      <c r="H171" s="9">
        <v>52</v>
      </c>
      <c r="I171" s="5">
        <v>103035.52685546875</v>
      </c>
      <c r="J171" s="5">
        <v>99056.02526855469</v>
      </c>
    </row>
    <row r="172" spans="1:10" ht="10.5">
      <c r="A172" s="1">
        <v>802</v>
      </c>
      <c r="B172" s="1" t="s">
        <v>33</v>
      </c>
      <c r="C172" s="1" t="s">
        <v>31</v>
      </c>
      <c r="D172" s="1">
        <v>4</v>
      </c>
      <c r="E172" s="2" t="s">
        <v>38</v>
      </c>
      <c r="F172" s="8">
        <f t="shared" si="4"/>
        <v>0</v>
      </c>
      <c r="G172" s="8">
        <f t="shared" si="5"/>
        <v>9795.775259164664</v>
      </c>
      <c r="H172" s="9">
        <v>52</v>
      </c>
      <c r="I172" s="5">
        <v>0</v>
      </c>
      <c r="J172" s="5">
        <v>509380.3134765625</v>
      </c>
    </row>
    <row r="173" spans="1:10" ht="10.5">
      <c r="A173" s="1">
        <v>802</v>
      </c>
      <c r="B173" s="1" t="s">
        <v>33</v>
      </c>
      <c r="C173" s="1" t="s">
        <v>31</v>
      </c>
      <c r="D173" s="1">
        <v>4</v>
      </c>
      <c r="E173" s="2" t="s">
        <v>39</v>
      </c>
      <c r="F173" s="8">
        <f t="shared" si="4"/>
        <v>4060.0739024235654</v>
      </c>
      <c r="G173" s="8">
        <f t="shared" si="5"/>
        <v>434.53042734586273</v>
      </c>
      <c r="H173" s="9">
        <v>52</v>
      </c>
      <c r="I173" s="5">
        <v>211123.8429260254</v>
      </c>
      <c r="J173" s="5">
        <v>22595.582221984863</v>
      </c>
    </row>
    <row r="174" spans="1:10" ht="10.5">
      <c r="A174" s="1">
        <v>802</v>
      </c>
      <c r="B174" s="1" t="s">
        <v>33</v>
      </c>
      <c r="C174" s="1" t="s">
        <v>31</v>
      </c>
      <c r="D174" s="1">
        <v>4</v>
      </c>
      <c r="E174" s="2" t="s">
        <v>40</v>
      </c>
      <c r="F174" s="8">
        <f t="shared" si="4"/>
        <v>5531.382111769456</v>
      </c>
      <c r="G174" s="8">
        <f t="shared" si="5"/>
        <v>0</v>
      </c>
      <c r="H174" s="9">
        <v>52</v>
      </c>
      <c r="I174" s="5">
        <v>287631.8698120117</v>
      </c>
      <c r="J174" s="5">
        <v>0</v>
      </c>
    </row>
    <row r="175" spans="1:10" ht="10.5">
      <c r="A175" s="1">
        <v>802</v>
      </c>
      <c r="B175" s="1" t="s">
        <v>33</v>
      </c>
      <c r="C175" s="1" t="s">
        <v>31</v>
      </c>
      <c r="D175" s="1">
        <v>4</v>
      </c>
      <c r="E175" s="2" t="s">
        <v>41</v>
      </c>
      <c r="F175" s="8">
        <f t="shared" si="4"/>
        <v>1050.4940059368428</v>
      </c>
      <c r="G175" s="8">
        <f t="shared" si="5"/>
        <v>5887.621726402869</v>
      </c>
      <c r="H175" s="9">
        <v>52</v>
      </c>
      <c r="I175" s="5">
        <v>54625.68830871582</v>
      </c>
      <c r="J175" s="5">
        <v>306156.3297729492</v>
      </c>
    </row>
    <row r="176" spans="1:10" ht="10.5">
      <c r="A176" s="1">
        <v>802</v>
      </c>
      <c r="B176" s="1" t="s">
        <v>33</v>
      </c>
      <c r="C176" s="1" t="s">
        <v>31</v>
      </c>
      <c r="D176" s="1">
        <v>4</v>
      </c>
      <c r="E176" s="2" t="s">
        <v>42</v>
      </c>
      <c r="F176" s="8">
        <f t="shared" si="4"/>
        <v>1785.4091650155874</v>
      </c>
      <c r="G176" s="8">
        <f t="shared" si="5"/>
        <v>1333.036266033466</v>
      </c>
      <c r="H176" s="9">
        <v>52</v>
      </c>
      <c r="I176" s="5">
        <v>92841.27658081055</v>
      </c>
      <c r="J176" s="5">
        <v>69317.88583374023</v>
      </c>
    </row>
    <row r="177" spans="1:10" ht="10.5">
      <c r="A177" s="1">
        <v>802</v>
      </c>
      <c r="B177" s="1" t="s">
        <v>33</v>
      </c>
      <c r="C177" s="1" t="s">
        <v>31</v>
      </c>
      <c r="D177" s="1">
        <v>4</v>
      </c>
      <c r="E177" s="2" t="s">
        <v>43</v>
      </c>
      <c r="F177" s="8">
        <f t="shared" si="4"/>
        <v>1717.763392521785</v>
      </c>
      <c r="G177" s="8">
        <f t="shared" si="5"/>
        <v>2092.8373260498047</v>
      </c>
      <c r="H177" s="9">
        <v>52</v>
      </c>
      <c r="I177" s="5">
        <v>89323.69641113281</v>
      </c>
      <c r="J177" s="5">
        <v>108827.54095458984</v>
      </c>
    </row>
    <row r="178" spans="1:10" ht="10.5">
      <c r="A178" s="1">
        <v>802</v>
      </c>
      <c r="B178" s="1" t="s">
        <v>33</v>
      </c>
      <c r="C178" s="1" t="s">
        <v>31</v>
      </c>
      <c r="D178" s="1">
        <v>4</v>
      </c>
      <c r="E178" s="2" t="s">
        <v>44</v>
      </c>
      <c r="F178" s="8">
        <f t="shared" si="4"/>
        <v>1100.430870936467</v>
      </c>
      <c r="G178" s="8">
        <f t="shared" si="5"/>
        <v>1547.2896429208608</v>
      </c>
      <c r="H178" s="9">
        <v>52</v>
      </c>
      <c r="I178" s="5">
        <v>57222.40528869629</v>
      </c>
      <c r="J178" s="5">
        <v>80459.06143188477</v>
      </c>
    </row>
    <row r="179" spans="1:10" ht="10.5">
      <c r="A179" s="1">
        <v>802</v>
      </c>
      <c r="B179" s="1" t="s">
        <v>33</v>
      </c>
      <c r="C179" s="1" t="s">
        <v>31</v>
      </c>
      <c r="D179" s="1">
        <v>4</v>
      </c>
      <c r="E179" s="2" t="s">
        <v>45</v>
      </c>
      <c r="F179" s="8">
        <f t="shared" si="4"/>
        <v>3072.5345834585337</v>
      </c>
      <c r="G179" s="8">
        <f t="shared" si="5"/>
        <v>2422.0582507206846</v>
      </c>
      <c r="H179" s="9">
        <v>52</v>
      </c>
      <c r="I179" s="5">
        <v>159771.79833984375</v>
      </c>
      <c r="J179" s="5">
        <v>125947.02903747559</v>
      </c>
    </row>
    <row r="180" spans="1:10" ht="10.5">
      <c r="A180" s="1">
        <v>802</v>
      </c>
      <c r="B180" s="1" t="s">
        <v>33</v>
      </c>
      <c r="C180" s="1" t="s">
        <v>31</v>
      </c>
      <c r="D180" s="1">
        <v>4</v>
      </c>
      <c r="E180" s="2" t="s">
        <v>46</v>
      </c>
      <c r="F180" s="8">
        <f t="shared" si="4"/>
        <v>3590.339111328125</v>
      </c>
      <c r="G180" s="8">
        <f t="shared" si="5"/>
        <v>1495.868480682373</v>
      </c>
      <c r="H180" s="9">
        <v>52</v>
      </c>
      <c r="I180" s="5">
        <v>186697.6337890625</v>
      </c>
      <c r="J180" s="5">
        <v>77785.1609954834</v>
      </c>
    </row>
    <row r="181" spans="1:10" ht="10.5">
      <c r="A181" s="1">
        <v>802</v>
      </c>
      <c r="B181" s="1" t="s">
        <v>33</v>
      </c>
      <c r="C181" s="1" t="s">
        <v>32</v>
      </c>
      <c r="D181" s="1">
        <v>2</v>
      </c>
      <c r="E181" s="2" t="s">
        <v>10</v>
      </c>
      <c r="F181" s="8">
        <f t="shared" si="4"/>
        <v>1854.3041604252185</v>
      </c>
      <c r="G181" s="8">
        <f t="shared" si="5"/>
        <v>5507.320358017743</v>
      </c>
      <c r="H181" s="10">
        <v>59</v>
      </c>
      <c r="I181" s="5">
        <v>109403.94546508789</v>
      </c>
      <c r="J181" s="5">
        <v>324931.9011230469</v>
      </c>
    </row>
    <row r="182" spans="1:10" ht="10.5">
      <c r="A182" s="1">
        <v>802</v>
      </c>
      <c r="B182" s="1" t="s">
        <v>33</v>
      </c>
      <c r="C182" s="1" t="s">
        <v>32</v>
      </c>
      <c r="D182" s="1">
        <v>2</v>
      </c>
      <c r="E182" s="2" t="s">
        <v>34</v>
      </c>
      <c r="F182" s="8">
        <f t="shared" si="4"/>
        <v>170.82930652165817</v>
      </c>
      <c r="G182" s="8">
        <f t="shared" si="5"/>
        <v>1207.678921715688</v>
      </c>
      <c r="H182" s="10">
        <v>59</v>
      </c>
      <c r="I182" s="5">
        <v>10078.929084777832</v>
      </c>
      <c r="J182" s="5">
        <v>71253.05638122559</v>
      </c>
    </row>
    <row r="183" spans="1:10" ht="10.5">
      <c r="A183" s="1">
        <v>802</v>
      </c>
      <c r="B183" s="1" t="s">
        <v>33</v>
      </c>
      <c r="C183" s="1" t="s">
        <v>32</v>
      </c>
      <c r="D183" s="1">
        <v>2</v>
      </c>
      <c r="E183" s="2" t="s">
        <v>35</v>
      </c>
      <c r="F183" s="8">
        <f t="shared" si="4"/>
        <v>3297.2338774083023</v>
      </c>
      <c r="G183" s="8">
        <f t="shared" si="5"/>
        <v>1690.8363873756539</v>
      </c>
      <c r="H183" s="10">
        <v>59</v>
      </c>
      <c r="I183" s="5">
        <v>194536.79876708984</v>
      </c>
      <c r="J183" s="5">
        <v>99759.34685516357</v>
      </c>
    </row>
    <row r="184" spans="1:10" ht="10.5">
      <c r="A184" s="1">
        <v>802</v>
      </c>
      <c r="B184" s="1" t="s">
        <v>33</v>
      </c>
      <c r="C184" s="1" t="s">
        <v>32</v>
      </c>
      <c r="D184" s="1">
        <v>2</v>
      </c>
      <c r="E184" s="2" t="s">
        <v>36</v>
      </c>
      <c r="F184" s="8">
        <f t="shared" si="4"/>
        <v>2119.988745737884</v>
      </c>
      <c r="G184" s="8">
        <f t="shared" si="5"/>
        <v>1092.6339739783336</v>
      </c>
      <c r="H184" s="10">
        <v>59</v>
      </c>
      <c r="I184" s="5">
        <v>125079.33599853516</v>
      </c>
      <c r="J184" s="5">
        <v>64465.40446472168</v>
      </c>
    </row>
    <row r="185" spans="1:10" ht="10.5">
      <c r="A185" s="1">
        <v>802</v>
      </c>
      <c r="B185" s="1" t="s">
        <v>33</v>
      </c>
      <c r="C185" s="1" t="s">
        <v>32</v>
      </c>
      <c r="D185" s="1">
        <v>2</v>
      </c>
      <c r="E185" s="2" t="s">
        <v>37</v>
      </c>
      <c r="F185" s="8">
        <f t="shared" si="4"/>
        <v>1535.8693521790585</v>
      </c>
      <c r="G185" s="8">
        <f t="shared" si="5"/>
        <v>1407.4530670683262</v>
      </c>
      <c r="H185" s="10">
        <v>59</v>
      </c>
      <c r="I185" s="5">
        <v>90616.29177856445</v>
      </c>
      <c r="J185" s="5">
        <v>83039.73095703125</v>
      </c>
    </row>
    <row r="186" spans="1:10" ht="10.5">
      <c r="A186" s="1">
        <v>802</v>
      </c>
      <c r="B186" s="1" t="s">
        <v>33</v>
      </c>
      <c r="C186" s="1" t="s">
        <v>32</v>
      </c>
      <c r="D186" s="1">
        <v>2</v>
      </c>
      <c r="E186" s="2" t="s">
        <v>38</v>
      </c>
      <c r="F186" s="8">
        <f t="shared" si="4"/>
        <v>7543.444431110964</v>
      </c>
      <c r="G186" s="8">
        <f t="shared" si="5"/>
        <v>0</v>
      </c>
      <c r="H186" s="10">
        <v>59</v>
      </c>
      <c r="I186" s="5">
        <v>445063.2214355469</v>
      </c>
      <c r="J186" s="5">
        <v>0</v>
      </c>
    </row>
    <row r="187" spans="1:10" ht="10.5">
      <c r="A187" s="1">
        <v>802</v>
      </c>
      <c r="B187" s="1" t="s">
        <v>33</v>
      </c>
      <c r="C187" s="1" t="s">
        <v>32</v>
      </c>
      <c r="D187" s="1">
        <v>2</v>
      </c>
      <c r="E187" s="2" t="s">
        <v>39</v>
      </c>
      <c r="F187" s="8">
        <f t="shared" si="4"/>
        <v>444.5761357970157</v>
      </c>
      <c r="G187" s="8">
        <f t="shared" si="5"/>
        <v>3130.1400001655193</v>
      </c>
      <c r="H187" s="10">
        <v>59</v>
      </c>
      <c r="I187" s="5">
        <v>26229.992012023926</v>
      </c>
      <c r="J187" s="5">
        <v>184678.26000976562</v>
      </c>
    </row>
    <row r="188" spans="1:10" ht="10.5">
      <c r="A188" s="1">
        <v>802</v>
      </c>
      <c r="B188" s="1" t="s">
        <v>33</v>
      </c>
      <c r="C188" s="1" t="s">
        <v>32</v>
      </c>
      <c r="D188" s="1">
        <v>2</v>
      </c>
      <c r="E188" s="2" t="s">
        <v>40</v>
      </c>
      <c r="F188" s="8">
        <f t="shared" si="4"/>
        <v>0</v>
      </c>
      <c r="G188" s="8">
        <f t="shared" si="5"/>
        <v>5399.244242005429</v>
      </c>
      <c r="H188" s="10">
        <v>59</v>
      </c>
      <c r="I188" s="5">
        <v>0</v>
      </c>
      <c r="J188" s="5">
        <v>318555.4102783203</v>
      </c>
    </row>
    <row r="189" spans="1:10" ht="10.5">
      <c r="A189" s="1">
        <v>802</v>
      </c>
      <c r="B189" s="1" t="s">
        <v>33</v>
      </c>
      <c r="C189" s="1" t="s">
        <v>32</v>
      </c>
      <c r="D189" s="1">
        <v>2</v>
      </c>
      <c r="E189" s="2" t="s">
        <v>41</v>
      </c>
      <c r="F189" s="8">
        <f t="shared" si="4"/>
        <v>4221.958328505694</v>
      </c>
      <c r="G189" s="8">
        <f t="shared" si="5"/>
        <v>566.2351921210854</v>
      </c>
      <c r="H189" s="10">
        <v>59</v>
      </c>
      <c r="I189" s="5">
        <v>249095.54138183594</v>
      </c>
      <c r="J189" s="5">
        <v>33407.87633514404</v>
      </c>
    </row>
    <row r="190" spans="1:10" ht="10.5">
      <c r="A190" s="1">
        <v>802</v>
      </c>
      <c r="B190" s="1" t="s">
        <v>33</v>
      </c>
      <c r="C190" s="1" t="s">
        <v>32</v>
      </c>
      <c r="D190" s="1">
        <v>2</v>
      </c>
      <c r="E190" s="2" t="s">
        <v>42</v>
      </c>
      <c r="F190" s="8">
        <f t="shared" si="4"/>
        <v>1394.5794982263596</v>
      </c>
      <c r="G190" s="8">
        <f t="shared" si="5"/>
        <v>1261.449354656672</v>
      </c>
      <c r="H190" s="10">
        <v>59</v>
      </c>
      <c r="I190" s="5">
        <v>82280.19039535522</v>
      </c>
      <c r="J190" s="5">
        <v>74425.51192474365</v>
      </c>
    </row>
    <row r="191" spans="1:10" ht="10.5">
      <c r="A191" s="1">
        <v>802</v>
      </c>
      <c r="B191" s="1" t="s">
        <v>33</v>
      </c>
      <c r="C191" s="1" t="s">
        <v>32</v>
      </c>
      <c r="D191" s="1">
        <v>2</v>
      </c>
      <c r="E191" s="2" t="s">
        <v>43</v>
      </c>
      <c r="F191" s="8">
        <f t="shared" si="4"/>
        <v>1730.8435397390592</v>
      </c>
      <c r="G191" s="8">
        <f t="shared" si="5"/>
        <v>1253.0059003668316</v>
      </c>
      <c r="H191" s="10">
        <v>59</v>
      </c>
      <c r="I191" s="5">
        <v>102119.76884460449</v>
      </c>
      <c r="J191" s="5">
        <v>73927.34812164307</v>
      </c>
    </row>
    <row r="192" spans="1:10" ht="10.5">
      <c r="A192" s="1">
        <v>802</v>
      </c>
      <c r="B192" s="1" t="s">
        <v>33</v>
      </c>
      <c r="C192" s="1" t="s">
        <v>32</v>
      </c>
      <c r="D192" s="1">
        <v>2</v>
      </c>
      <c r="E192" s="2" t="s">
        <v>44</v>
      </c>
      <c r="F192" s="8">
        <f t="shared" si="4"/>
        <v>1176.2330883478714</v>
      </c>
      <c r="G192" s="8">
        <f t="shared" si="5"/>
        <v>875.6627192093155</v>
      </c>
      <c r="H192" s="10">
        <v>59</v>
      </c>
      <c r="I192" s="5">
        <v>69397.75221252441</v>
      </c>
      <c r="J192" s="5">
        <v>51664.10043334961</v>
      </c>
    </row>
    <row r="193" spans="1:10" ht="10.5">
      <c r="A193" s="1">
        <v>802</v>
      </c>
      <c r="B193" s="1" t="s">
        <v>33</v>
      </c>
      <c r="C193" s="1" t="s">
        <v>32</v>
      </c>
      <c r="D193" s="1">
        <v>2</v>
      </c>
      <c r="E193" s="2" t="s">
        <v>45</v>
      </c>
      <c r="F193" s="8">
        <f t="shared" si="4"/>
        <v>1550.6344123129118</v>
      </c>
      <c r="G193" s="8">
        <f t="shared" si="5"/>
        <v>2502.278043326685</v>
      </c>
      <c r="H193" s="10">
        <v>59</v>
      </c>
      <c r="I193" s="5">
        <v>91487.43032646179</v>
      </c>
      <c r="J193" s="5">
        <v>147634.4045562744</v>
      </c>
    </row>
    <row r="194" spans="1:10" ht="10.5">
      <c r="A194" s="1">
        <v>802</v>
      </c>
      <c r="B194" s="1" t="s">
        <v>33</v>
      </c>
      <c r="C194" s="1" t="s">
        <v>32</v>
      </c>
      <c r="D194" s="1">
        <v>2</v>
      </c>
      <c r="E194" s="2" t="s">
        <v>46</v>
      </c>
      <c r="F194" s="8">
        <f t="shared" si="4"/>
        <v>989.6062655691373</v>
      </c>
      <c r="G194" s="8">
        <f t="shared" si="5"/>
        <v>2033.3010944431112</v>
      </c>
      <c r="H194" s="10">
        <v>59</v>
      </c>
      <c r="I194" s="5">
        <v>58386.7696685791</v>
      </c>
      <c r="J194" s="5">
        <v>119964.76457214355</v>
      </c>
    </row>
    <row r="195" spans="1:10" ht="10.5">
      <c r="A195" s="1">
        <v>802</v>
      </c>
      <c r="B195" s="1" t="s">
        <v>33</v>
      </c>
      <c r="C195" s="1" t="s">
        <v>32</v>
      </c>
      <c r="D195" s="1">
        <v>4</v>
      </c>
      <c r="E195" s="2" t="s">
        <v>10</v>
      </c>
      <c r="F195" s="8">
        <f aca="true" t="shared" si="6" ref="F195:F258">I195/H195</f>
        <v>5731.588560977225</v>
      </c>
      <c r="G195" s="8">
        <f aca="true" t="shared" si="7" ref="G195:G258">J195/H195</f>
        <v>1789.3086534920385</v>
      </c>
      <c r="H195" s="10">
        <v>59</v>
      </c>
      <c r="I195" s="5">
        <v>338163.72509765625</v>
      </c>
      <c r="J195" s="5">
        <v>105569.21055603027</v>
      </c>
    </row>
    <row r="196" spans="1:10" ht="10.5">
      <c r="A196" s="1">
        <v>802</v>
      </c>
      <c r="B196" s="1" t="s">
        <v>33</v>
      </c>
      <c r="C196" s="1" t="s">
        <v>32</v>
      </c>
      <c r="D196" s="1">
        <v>4</v>
      </c>
      <c r="E196" s="2" t="s">
        <v>34</v>
      </c>
      <c r="F196" s="8">
        <f t="shared" si="6"/>
        <v>1050.7743984804315</v>
      </c>
      <c r="G196" s="8">
        <f t="shared" si="7"/>
        <v>149.36609061289641</v>
      </c>
      <c r="H196" s="10">
        <v>59</v>
      </c>
      <c r="I196" s="5">
        <v>61995.68951034546</v>
      </c>
      <c r="J196" s="5">
        <v>8812.599346160889</v>
      </c>
    </row>
    <row r="197" spans="1:10" ht="10.5">
      <c r="A197" s="1">
        <v>802</v>
      </c>
      <c r="B197" s="1" t="s">
        <v>33</v>
      </c>
      <c r="C197" s="1" t="s">
        <v>32</v>
      </c>
      <c r="D197" s="1">
        <v>4</v>
      </c>
      <c r="E197" s="2" t="s">
        <v>35</v>
      </c>
      <c r="F197" s="8">
        <f t="shared" si="6"/>
        <v>1900.857702222921</v>
      </c>
      <c r="G197" s="8">
        <f t="shared" si="7"/>
        <v>3372.2884180101296</v>
      </c>
      <c r="H197" s="10">
        <v>59</v>
      </c>
      <c r="I197" s="5">
        <v>112150.60443115234</v>
      </c>
      <c r="J197" s="5">
        <v>198965.01666259766</v>
      </c>
    </row>
    <row r="198" spans="1:10" ht="10.5">
      <c r="A198" s="1">
        <v>802</v>
      </c>
      <c r="B198" s="1" t="s">
        <v>33</v>
      </c>
      <c r="C198" s="1" t="s">
        <v>32</v>
      </c>
      <c r="D198" s="1">
        <v>4</v>
      </c>
      <c r="E198" s="2" t="s">
        <v>36</v>
      </c>
      <c r="F198" s="8">
        <f t="shared" si="6"/>
        <v>1184.886855303231</v>
      </c>
      <c r="G198" s="8">
        <f t="shared" si="7"/>
        <v>2109.666730460474</v>
      </c>
      <c r="H198" s="10">
        <v>59</v>
      </c>
      <c r="I198" s="5">
        <v>69908.32446289062</v>
      </c>
      <c r="J198" s="5">
        <v>124470.33709716797</v>
      </c>
    </row>
    <row r="199" spans="1:10" ht="10.5">
      <c r="A199" s="1">
        <v>802</v>
      </c>
      <c r="B199" s="1" t="s">
        <v>33</v>
      </c>
      <c r="C199" s="1" t="s">
        <v>32</v>
      </c>
      <c r="D199" s="1">
        <v>4</v>
      </c>
      <c r="E199" s="2" t="s">
        <v>37</v>
      </c>
      <c r="F199" s="8">
        <f t="shared" si="6"/>
        <v>1533.226925090208</v>
      </c>
      <c r="G199" s="8">
        <f t="shared" si="7"/>
        <v>1709.4319297661216</v>
      </c>
      <c r="H199" s="10">
        <v>59</v>
      </c>
      <c r="I199" s="5">
        <v>90460.38858032227</v>
      </c>
      <c r="J199" s="5">
        <v>100856.48385620117</v>
      </c>
    </row>
    <row r="200" spans="1:10" ht="10.5">
      <c r="A200" s="1">
        <v>802</v>
      </c>
      <c r="B200" s="1" t="s">
        <v>33</v>
      </c>
      <c r="C200" s="1" t="s">
        <v>32</v>
      </c>
      <c r="D200" s="1">
        <v>4</v>
      </c>
      <c r="E200" s="2" t="s">
        <v>38</v>
      </c>
      <c r="F200" s="8">
        <f t="shared" si="6"/>
        <v>0</v>
      </c>
      <c r="G200" s="8">
        <f t="shared" si="7"/>
        <v>8423.923989506091</v>
      </c>
      <c r="H200" s="10">
        <v>59</v>
      </c>
      <c r="I200" s="5">
        <v>0</v>
      </c>
      <c r="J200" s="5">
        <v>497011.5153808594</v>
      </c>
    </row>
    <row r="201" spans="1:10" ht="10.5">
      <c r="A201" s="1">
        <v>802</v>
      </c>
      <c r="B201" s="1" t="s">
        <v>33</v>
      </c>
      <c r="C201" s="1" t="s">
        <v>32</v>
      </c>
      <c r="D201" s="1">
        <v>4</v>
      </c>
      <c r="E201" s="2" t="s">
        <v>39</v>
      </c>
      <c r="F201" s="8">
        <f t="shared" si="6"/>
        <v>3501.117115602655</v>
      </c>
      <c r="G201" s="8">
        <f t="shared" si="7"/>
        <v>462.40679517842955</v>
      </c>
      <c r="H201" s="10">
        <v>59</v>
      </c>
      <c r="I201" s="5">
        <v>206565.90982055664</v>
      </c>
      <c r="J201" s="5">
        <v>27282.000915527344</v>
      </c>
    </row>
    <row r="202" spans="1:10" ht="10.5">
      <c r="A202" s="1">
        <v>802</v>
      </c>
      <c r="B202" s="1" t="s">
        <v>33</v>
      </c>
      <c r="C202" s="1" t="s">
        <v>32</v>
      </c>
      <c r="D202" s="1">
        <v>4</v>
      </c>
      <c r="E202" s="2" t="s">
        <v>40</v>
      </c>
      <c r="F202" s="8">
        <f t="shared" si="6"/>
        <v>5239.317095223119</v>
      </c>
      <c r="G202" s="8">
        <f t="shared" si="7"/>
        <v>0</v>
      </c>
      <c r="H202" s="10">
        <v>59</v>
      </c>
      <c r="I202" s="5">
        <v>309119.70861816406</v>
      </c>
      <c r="J202" s="5">
        <v>0</v>
      </c>
    </row>
    <row r="203" spans="1:10" ht="10.5">
      <c r="A203" s="1">
        <v>802</v>
      </c>
      <c r="B203" s="1" t="s">
        <v>33</v>
      </c>
      <c r="C203" s="1" t="s">
        <v>32</v>
      </c>
      <c r="D203" s="1">
        <v>4</v>
      </c>
      <c r="E203" s="2" t="s">
        <v>41</v>
      </c>
      <c r="F203" s="8">
        <f t="shared" si="6"/>
        <v>788.8260407528635</v>
      </c>
      <c r="G203" s="8">
        <f t="shared" si="7"/>
        <v>4993.550427452992</v>
      </c>
      <c r="H203" s="10">
        <v>59</v>
      </c>
      <c r="I203" s="5">
        <v>46540.736404418945</v>
      </c>
      <c r="J203" s="5">
        <v>294619.47521972656</v>
      </c>
    </row>
    <row r="204" spans="1:10" ht="10.5">
      <c r="A204" s="1">
        <v>802</v>
      </c>
      <c r="B204" s="1" t="s">
        <v>33</v>
      </c>
      <c r="C204" s="1" t="s">
        <v>32</v>
      </c>
      <c r="D204" s="1">
        <v>4</v>
      </c>
      <c r="E204" s="2" t="s">
        <v>42</v>
      </c>
      <c r="F204" s="8">
        <f t="shared" si="6"/>
        <v>1458.6966826875332</v>
      </c>
      <c r="G204" s="8">
        <f t="shared" si="7"/>
        <v>1347.0249240681276</v>
      </c>
      <c r="H204" s="10">
        <v>59</v>
      </c>
      <c r="I204" s="5">
        <v>86063.10427856445</v>
      </c>
      <c r="J204" s="5">
        <v>79474.47052001953</v>
      </c>
    </row>
    <row r="205" spans="1:10" ht="10.5">
      <c r="A205" s="1">
        <v>802</v>
      </c>
      <c r="B205" s="1" t="s">
        <v>33</v>
      </c>
      <c r="C205" s="1" t="s">
        <v>32</v>
      </c>
      <c r="D205" s="1">
        <v>4</v>
      </c>
      <c r="E205" s="2" t="s">
        <v>43</v>
      </c>
      <c r="F205" s="8">
        <f t="shared" si="6"/>
        <v>1472.8970463639598</v>
      </c>
      <c r="G205" s="8">
        <f t="shared" si="7"/>
        <v>1786.6492645780918</v>
      </c>
      <c r="H205" s="10">
        <v>59</v>
      </c>
      <c r="I205" s="5">
        <v>86900.92573547363</v>
      </c>
      <c r="J205" s="5">
        <v>105412.30661010742</v>
      </c>
    </row>
    <row r="206" spans="1:10" ht="10.5">
      <c r="A206" s="1">
        <v>802</v>
      </c>
      <c r="B206" s="1" t="s">
        <v>33</v>
      </c>
      <c r="C206" s="1" t="s">
        <v>32</v>
      </c>
      <c r="D206" s="1">
        <v>4</v>
      </c>
      <c r="E206" s="2" t="s">
        <v>44</v>
      </c>
      <c r="F206" s="8">
        <f t="shared" si="6"/>
        <v>945.5216268765724</v>
      </c>
      <c r="G206" s="8">
        <f t="shared" si="7"/>
        <v>1262.9441181764764</v>
      </c>
      <c r="H206" s="10">
        <v>59</v>
      </c>
      <c r="I206" s="5">
        <v>55785.77598571777</v>
      </c>
      <c r="J206" s="5">
        <v>74513.70297241211</v>
      </c>
    </row>
    <row r="207" spans="1:10" ht="10.5">
      <c r="A207" s="1">
        <v>802</v>
      </c>
      <c r="B207" s="1" t="s">
        <v>33</v>
      </c>
      <c r="C207" s="1" t="s">
        <v>32</v>
      </c>
      <c r="D207" s="1">
        <v>4</v>
      </c>
      <c r="E207" s="2" t="s">
        <v>45</v>
      </c>
      <c r="F207" s="8">
        <f t="shared" si="6"/>
        <v>2974.282256562831</v>
      </c>
      <c r="G207" s="8">
        <f t="shared" si="7"/>
        <v>2002.2472722974874</v>
      </c>
      <c r="H207" s="10">
        <v>59</v>
      </c>
      <c r="I207" s="5">
        <v>175482.65313720703</v>
      </c>
      <c r="J207" s="5">
        <v>118132.58906555176</v>
      </c>
    </row>
    <row r="208" spans="1:10" ht="10.5">
      <c r="A208" s="1">
        <v>802</v>
      </c>
      <c r="B208" s="1" t="s">
        <v>33</v>
      </c>
      <c r="C208" s="1" t="s">
        <v>32</v>
      </c>
      <c r="D208" s="1">
        <v>4</v>
      </c>
      <c r="E208" s="2" t="s">
        <v>46</v>
      </c>
      <c r="F208" s="8">
        <f t="shared" si="6"/>
        <v>3011.7656094825875</v>
      </c>
      <c r="G208" s="8">
        <f t="shared" si="7"/>
        <v>1442.3381378691074</v>
      </c>
      <c r="H208" s="10">
        <v>59</v>
      </c>
      <c r="I208" s="5">
        <v>177694.17095947266</v>
      </c>
      <c r="J208" s="5">
        <v>85097.95013427734</v>
      </c>
    </row>
    <row r="209" spans="1:10" ht="10.5">
      <c r="A209" s="1">
        <v>802</v>
      </c>
      <c r="B209" s="1" t="s">
        <v>47</v>
      </c>
      <c r="C209" s="1" t="s">
        <v>8</v>
      </c>
      <c r="D209" s="1">
        <v>2</v>
      </c>
      <c r="E209" s="2" t="s">
        <v>10</v>
      </c>
      <c r="F209" s="8">
        <f t="shared" si="6"/>
        <v>4093.8568100873163</v>
      </c>
      <c r="G209" s="8">
        <f t="shared" si="7"/>
        <v>3792.9970530790442</v>
      </c>
      <c r="H209" s="1">
        <v>255</v>
      </c>
      <c r="I209" s="5">
        <v>1043933.4865722656</v>
      </c>
      <c r="J209" s="5">
        <v>967214.2485351562</v>
      </c>
    </row>
    <row r="210" spans="1:10" ht="10.5">
      <c r="A210" s="1">
        <v>802</v>
      </c>
      <c r="B210" s="1" t="s">
        <v>47</v>
      </c>
      <c r="C210" s="1" t="s">
        <v>8</v>
      </c>
      <c r="D210" s="1">
        <v>2</v>
      </c>
      <c r="E210" s="2" t="s">
        <v>34</v>
      </c>
      <c r="F210" s="8">
        <f t="shared" si="6"/>
        <v>604.0368349262312</v>
      </c>
      <c r="G210" s="8">
        <f t="shared" si="7"/>
        <v>1343.8350316664753</v>
      </c>
      <c r="H210" s="1">
        <v>255</v>
      </c>
      <c r="I210" s="5">
        <v>154029.39290618896</v>
      </c>
      <c r="J210" s="5">
        <v>342677.9330749512</v>
      </c>
    </row>
    <row r="211" spans="1:10" ht="10.5">
      <c r="A211" s="1">
        <v>802</v>
      </c>
      <c r="B211" s="1" t="s">
        <v>47</v>
      </c>
      <c r="C211" s="1" t="s">
        <v>8</v>
      </c>
      <c r="D211" s="1">
        <v>2</v>
      </c>
      <c r="E211" s="2" t="s">
        <v>39</v>
      </c>
      <c r="F211" s="8">
        <f t="shared" si="6"/>
        <v>1398.3553542193245</v>
      </c>
      <c r="G211" s="8">
        <f t="shared" si="7"/>
        <v>1936.2289050532322</v>
      </c>
      <c r="H211" s="1">
        <v>255</v>
      </c>
      <c r="I211" s="5">
        <v>356580.61532592773</v>
      </c>
      <c r="J211" s="5">
        <v>493738.3707885742</v>
      </c>
    </row>
    <row r="212" spans="1:10" ht="10.5">
      <c r="A212" s="1">
        <v>802</v>
      </c>
      <c r="B212" s="1" t="s">
        <v>47</v>
      </c>
      <c r="C212" s="1" t="s">
        <v>8</v>
      </c>
      <c r="D212" s="1">
        <v>2</v>
      </c>
      <c r="E212" s="2" t="s">
        <v>40</v>
      </c>
      <c r="F212" s="8">
        <f t="shared" si="6"/>
        <v>0</v>
      </c>
      <c r="G212" s="8">
        <f t="shared" si="7"/>
        <v>7738.323859719669</v>
      </c>
      <c r="H212" s="1">
        <v>255</v>
      </c>
      <c r="I212" s="5">
        <v>0</v>
      </c>
      <c r="J212" s="5">
        <v>1973272.5842285156</v>
      </c>
    </row>
    <row r="213" spans="1:10" ht="10.5">
      <c r="A213" s="1">
        <v>802</v>
      </c>
      <c r="B213" s="1" t="s">
        <v>47</v>
      </c>
      <c r="C213" s="1" t="s">
        <v>8</v>
      </c>
      <c r="D213" s="1">
        <v>2</v>
      </c>
      <c r="E213" s="2" t="s">
        <v>45</v>
      </c>
      <c r="F213" s="8">
        <f t="shared" si="6"/>
        <v>2035.768295467601</v>
      </c>
      <c r="G213" s="8">
        <f t="shared" si="7"/>
        <v>629.6957475250842</v>
      </c>
      <c r="H213" s="1">
        <v>255</v>
      </c>
      <c r="I213" s="5">
        <v>519120.9153442383</v>
      </c>
      <c r="J213" s="5">
        <v>160572.41561889648</v>
      </c>
    </row>
    <row r="214" spans="1:10" ht="10.5">
      <c r="A214" s="1">
        <v>802</v>
      </c>
      <c r="B214" s="1" t="s">
        <v>47</v>
      </c>
      <c r="C214" s="1" t="s">
        <v>8</v>
      </c>
      <c r="D214" s="1">
        <v>2</v>
      </c>
      <c r="E214" s="2" t="s">
        <v>48</v>
      </c>
      <c r="F214" s="8">
        <f t="shared" si="6"/>
        <v>3021.027099130668</v>
      </c>
      <c r="G214" s="8">
        <f t="shared" si="7"/>
        <v>146.5682668648514</v>
      </c>
      <c r="H214" s="1">
        <v>255</v>
      </c>
      <c r="I214" s="5">
        <v>770361.9102783203</v>
      </c>
      <c r="J214" s="5">
        <v>37374.90805053711</v>
      </c>
    </row>
    <row r="215" spans="1:10" ht="10.5">
      <c r="A215" s="1">
        <v>802</v>
      </c>
      <c r="B215" s="1" t="s">
        <v>47</v>
      </c>
      <c r="C215" s="1" t="s">
        <v>8</v>
      </c>
      <c r="D215" s="1">
        <v>2</v>
      </c>
      <c r="E215" s="2" t="s">
        <v>46</v>
      </c>
      <c r="F215" s="8">
        <f t="shared" si="6"/>
        <v>1724.9053713331036</v>
      </c>
      <c r="G215" s="8">
        <f t="shared" si="7"/>
        <v>2031.5914005055147</v>
      </c>
      <c r="H215" s="1">
        <v>255</v>
      </c>
      <c r="I215" s="5">
        <v>439850.8696899414</v>
      </c>
      <c r="J215" s="5">
        <v>518055.80712890625</v>
      </c>
    </row>
    <row r="216" spans="1:10" ht="10.5">
      <c r="A216" s="1">
        <v>802</v>
      </c>
      <c r="B216" s="1" t="s">
        <v>47</v>
      </c>
      <c r="C216" s="1" t="s">
        <v>8</v>
      </c>
      <c r="D216" s="1">
        <v>2</v>
      </c>
      <c r="E216" s="2" t="s">
        <v>49</v>
      </c>
      <c r="F216" s="8">
        <f t="shared" si="6"/>
        <v>4741.576267616421</v>
      </c>
      <c r="G216" s="8">
        <f t="shared" si="7"/>
        <v>0</v>
      </c>
      <c r="H216" s="1">
        <v>255</v>
      </c>
      <c r="I216" s="5">
        <v>1209101.9482421875</v>
      </c>
      <c r="J216" s="5">
        <v>0</v>
      </c>
    </row>
    <row r="217" spans="1:10" ht="10.5">
      <c r="A217" s="1">
        <v>802</v>
      </c>
      <c r="B217" s="1" t="s">
        <v>47</v>
      </c>
      <c r="C217" s="1" t="s">
        <v>8</v>
      </c>
      <c r="D217" s="1">
        <v>4</v>
      </c>
      <c r="E217" s="2" t="s">
        <v>10</v>
      </c>
      <c r="F217" s="8">
        <f t="shared" si="6"/>
        <v>3578.1627920113356</v>
      </c>
      <c r="G217" s="8">
        <f t="shared" si="7"/>
        <v>3921.780344764859</v>
      </c>
      <c r="H217" s="1">
        <v>255</v>
      </c>
      <c r="I217" s="5">
        <v>912431.5119628906</v>
      </c>
      <c r="J217" s="5">
        <v>1000053.9879150391</v>
      </c>
    </row>
    <row r="218" spans="1:10" ht="10.5">
      <c r="A218" s="1">
        <v>802</v>
      </c>
      <c r="B218" s="1" t="s">
        <v>47</v>
      </c>
      <c r="C218" s="1" t="s">
        <v>8</v>
      </c>
      <c r="D218" s="1">
        <v>4</v>
      </c>
      <c r="E218" s="2" t="s">
        <v>34</v>
      </c>
      <c r="F218" s="8">
        <f t="shared" si="6"/>
        <v>1351.9021557976218</v>
      </c>
      <c r="G218" s="8">
        <f t="shared" si="7"/>
        <v>523.6374015957701</v>
      </c>
      <c r="H218" s="1">
        <v>255</v>
      </c>
      <c r="I218" s="5">
        <v>344735.04972839355</v>
      </c>
      <c r="J218" s="5">
        <v>133527.5374069214</v>
      </c>
    </row>
    <row r="219" spans="1:10" ht="10.5">
      <c r="A219" s="1">
        <v>802</v>
      </c>
      <c r="B219" s="1" t="s">
        <v>47</v>
      </c>
      <c r="C219" s="1" t="s">
        <v>8</v>
      </c>
      <c r="D219" s="1">
        <v>4</v>
      </c>
      <c r="E219" s="2" t="s">
        <v>39</v>
      </c>
      <c r="F219" s="8">
        <f t="shared" si="6"/>
        <v>1963.4251622817096</v>
      </c>
      <c r="G219" s="8">
        <f t="shared" si="7"/>
        <v>1259.437573960248</v>
      </c>
      <c r="H219" s="1">
        <v>255</v>
      </c>
      <c r="I219" s="5">
        <v>500673.41638183594</v>
      </c>
      <c r="J219" s="5">
        <v>321156.5813598633</v>
      </c>
    </row>
    <row r="220" spans="1:10" ht="10.5">
      <c r="A220" s="1">
        <v>802</v>
      </c>
      <c r="B220" s="1" t="s">
        <v>47</v>
      </c>
      <c r="C220" s="1" t="s">
        <v>8</v>
      </c>
      <c r="D220" s="1">
        <v>4</v>
      </c>
      <c r="E220" s="2" t="s">
        <v>40</v>
      </c>
      <c r="F220" s="8">
        <f t="shared" si="6"/>
        <v>7331.734788004557</v>
      </c>
      <c r="G220" s="8">
        <f t="shared" si="7"/>
        <v>0</v>
      </c>
      <c r="H220" s="1">
        <v>255</v>
      </c>
      <c r="I220" s="5">
        <v>1869592.370941162</v>
      </c>
      <c r="J220" s="5">
        <v>0</v>
      </c>
    </row>
    <row r="221" spans="1:10" ht="10.5">
      <c r="A221" s="1">
        <v>802</v>
      </c>
      <c r="B221" s="1" t="s">
        <v>47</v>
      </c>
      <c r="C221" s="1" t="s">
        <v>8</v>
      </c>
      <c r="D221" s="1">
        <v>4</v>
      </c>
      <c r="E221" s="2" t="s">
        <v>45</v>
      </c>
      <c r="F221" s="8">
        <f t="shared" si="6"/>
        <v>697.0556128408394</v>
      </c>
      <c r="G221" s="8">
        <f t="shared" si="7"/>
        <v>1938.6061083026962</v>
      </c>
      <c r="H221" s="1">
        <v>255</v>
      </c>
      <c r="I221" s="5">
        <v>177749.18127441406</v>
      </c>
      <c r="J221" s="5">
        <v>494344.5576171875</v>
      </c>
    </row>
    <row r="222" spans="1:10" ht="10.5">
      <c r="A222" s="1">
        <v>802</v>
      </c>
      <c r="B222" s="1" t="s">
        <v>47</v>
      </c>
      <c r="C222" s="1" t="s">
        <v>8</v>
      </c>
      <c r="D222" s="1">
        <v>4</v>
      </c>
      <c r="E222" s="2" t="s">
        <v>48</v>
      </c>
      <c r="F222" s="8">
        <f t="shared" si="6"/>
        <v>250.58312868604472</v>
      </c>
      <c r="G222" s="8">
        <f t="shared" si="7"/>
        <v>2884.7815927542892</v>
      </c>
      <c r="H222" s="1">
        <v>255</v>
      </c>
      <c r="I222" s="5">
        <v>63898.697814941406</v>
      </c>
      <c r="J222" s="5">
        <v>735619.3061523438</v>
      </c>
    </row>
    <row r="223" spans="1:10" ht="10.5">
      <c r="A223" s="1">
        <v>802</v>
      </c>
      <c r="B223" s="1" t="s">
        <v>47</v>
      </c>
      <c r="C223" s="1" t="s">
        <v>8</v>
      </c>
      <c r="D223" s="1">
        <v>4</v>
      </c>
      <c r="E223" s="2" t="s">
        <v>46</v>
      </c>
      <c r="F223" s="8">
        <f t="shared" si="6"/>
        <v>1731.3496438419118</v>
      </c>
      <c r="G223" s="8">
        <f t="shared" si="7"/>
        <v>2030.1486421472887</v>
      </c>
      <c r="H223" s="1">
        <v>255</v>
      </c>
      <c r="I223" s="5">
        <v>441494.1591796875</v>
      </c>
      <c r="J223" s="5">
        <v>517687.9037475586</v>
      </c>
    </row>
    <row r="224" spans="1:10" ht="10.5">
      <c r="A224" s="1">
        <v>802</v>
      </c>
      <c r="B224" s="1" t="s">
        <v>47</v>
      </c>
      <c r="C224" s="1" t="s">
        <v>8</v>
      </c>
      <c r="D224" s="1">
        <v>4</v>
      </c>
      <c r="E224" s="2" t="s">
        <v>49</v>
      </c>
      <c r="F224" s="8">
        <f t="shared" si="6"/>
        <v>0</v>
      </c>
      <c r="G224" s="8">
        <f t="shared" si="7"/>
        <v>4205.735161994486</v>
      </c>
      <c r="H224" s="1">
        <v>255</v>
      </c>
      <c r="I224" s="5">
        <v>0</v>
      </c>
      <c r="J224" s="5">
        <v>1072462.4663085938</v>
      </c>
    </row>
    <row r="225" spans="1:10" ht="10.5">
      <c r="A225" s="1">
        <v>802</v>
      </c>
      <c r="B225" s="1" t="s">
        <v>47</v>
      </c>
      <c r="C225" s="1" t="s">
        <v>31</v>
      </c>
      <c r="D225" s="1">
        <v>2</v>
      </c>
      <c r="E225" s="2" t="s">
        <v>10</v>
      </c>
      <c r="F225" s="8">
        <f t="shared" si="6"/>
        <v>1926.6305691645696</v>
      </c>
      <c r="G225" s="8">
        <f t="shared" si="7"/>
        <v>2451.6250927264873</v>
      </c>
      <c r="H225" s="9">
        <v>52</v>
      </c>
      <c r="I225" s="5">
        <v>100184.78959655762</v>
      </c>
      <c r="J225" s="5">
        <v>127484.50482177734</v>
      </c>
    </row>
    <row r="226" spans="1:10" ht="10.5">
      <c r="A226" s="1">
        <v>802</v>
      </c>
      <c r="B226" s="1" t="s">
        <v>47</v>
      </c>
      <c r="C226" s="1" t="s">
        <v>31</v>
      </c>
      <c r="D226" s="1">
        <v>2</v>
      </c>
      <c r="E226" s="2" t="s">
        <v>34</v>
      </c>
      <c r="F226" s="8">
        <f t="shared" si="6"/>
        <v>214.40660146566537</v>
      </c>
      <c r="G226" s="8">
        <f t="shared" si="7"/>
        <v>603.6308232820951</v>
      </c>
      <c r="H226" s="9">
        <v>52</v>
      </c>
      <c r="I226" s="5">
        <v>11149.1432762146</v>
      </c>
      <c r="J226" s="5">
        <v>31388.802810668945</v>
      </c>
    </row>
    <row r="227" spans="1:10" ht="10.5">
      <c r="A227" s="1">
        <v>802</v>
      </c>
      <c r="B227" s="1" t="s">
        <v>47</v>
      </c>
      <c r="C227" s="1" t="s">
        <v>31</v>
      </c>
      <c r="D227" s="1">
        <v>2</v>
      </c>
      <c r="E227" s="2" t="s">
        <v>39</v>
      </c>
      <c r="F227" s="8">
        <f t="shared" si="6"/>
        <v>699.7699941488413</v>
      </c>
      <c r="G227" s="8">
        <f t="shared" si="7"/>
        <v>1612.7601553109976</v>
      </c>
      <c r="H227" s="9">
        <v>52</v>
      </c>
      <c r="I227" s="5">
        <v>36388.039695739746</v>
      </c>
      <c r="J227" s="5">
        <v>83863.52807617188</v>
      </c>
    </row>
    <row r="228" spans="1:10" ht="10.5">
      <c r="A228" s="1">
        <v>802</v>
      </c>
      <c r="B228" s="1" t="s">
        <v>47</v>
      </c>
      <c r="C228" s="1" t="s">
        <v>31</v>
      </c>
      <c r="D228" s="1">
        <v>2</v>
      </c>
      <c r="E228" s="2" t="s">
        <v>40</v>
      </c>
      <c r="F228" s="8">
        <f t="shared" si="6"/>
        <v>0</v>
      </c>
      <c r="G228" s="8">
        <f t="shared" si="7"/>
        <v>3361.679918729342</v>
      </c>
      <c r="H228" s="9">
        <v>52</v>
      </c>
      <c r="I228" s="5">
        <v>0</v>
      </c>
      <c r="J228" s="5">
        <v>174807.35577392578</v>
      </c>
    </row>
    <row r="229" spans="1:10" ht="10.5">
      <c r="A229" s="1">
        <v>802</v>
      </c>
      <c r="B229" s="1" t="s">
        <v>47</v>
      </c>
      <c r="C229" s="1" t="s">
        <v>31</v>
      </c>
      <c r="D229" s="1">
        <v>2</v>
      </c>
      <c r="E229" s="2" t="s">
        <v>45</v>
      </c>
      <c r="F229" s="8">
        <f t="shared" si="6"/>
        <v>1955.1316252488357</v>
      </c>
      <c r="G229" s="8">
        <f t="shared" si="7"/>
        <v>563.9439613635724</v>
      </c>
      <c r="H229" s="9">
        <v>52</v>
      </c>
      <c r="I229" s="5">
        <v>101666.84451293945</v>
      </c>
      <c r="J229" s="5">
        <v>29325.08599090576</v>
      </c>
    </row>
    <row r="230" spans="1:10" ht="10.5">
      <c r="A230" s="1">
        <v>802</v>
      </c>
      <c r="B230" s="1" t="s">
        <v>47</v>
      </c>
      <c r="C230" s="1" t="s">
        <v>31</v>
      </c>
      <c r="D230" s="1">
        <v>2</v>
      </c>
      <c r="E230" s="2" t="s">
        <v>48</v>
      </c>
      <c r="F230" s="8">
        <f t="shared" si="6"/>
        <v>1439.5210676926833</v>
      </c>
      <c r="G230" s="8">
        <f t="shared" si="7"/>
        <v>105.97827768325806</v>
      </c>
      <c r="H230" s="9">
        <v>52</v>
      </c>
      <c r="I230" s="5">
        <v>74855.09552001953</v>
      </c>
      <c r="J230" s="5">
        <v>5510.870439529419</v>
      </c>
    </row>
    <row r="231" spans="1:10" ht="10.5">
      <c r="A231" s="1">
        <v>802</v>
      </c>
      <c r="B231" s="1" t="s">
        <v>47</v>
      </c>
      <c r="C231" s="1" t="s">
        <v>31</v>
      </c>
      <c r="D231" s="1">
        <v>2</v>
      </c>
      <c r="E231" s="2" t="s">
        <v>46</v>
      </c>
      <c r="F231" s="8">
        <f t="shared" si="6"/>
        <v>1111.8337936401367</v>
      </c>
      <c r="G231" s="8">
        <f t="shared" si="7"/>
        <v>1381.8787873341487</v>
      </c>
      <c r="H231" s="9">
        <v>52</v>
      </c>
      <c r="I231" s="5">
        <v>57815.35726928711</v>
      </c>
      <c r="J231" s="5">
        <v>71857.69694137573</v>
      </c>
    </row>
    <row r="232" spans="1:10" ht="10.5">
      <c r="A232" s="1">
        <v>802</v>
      </c>
      <c r="B232" s="1" t="s">
        <v>47</v>
      </c>
      <c r="C232" s="1" t="s">
        <v>31</v>
      </c>
      <c r="D232" s="1">
        <v>2</v>
      </c>
      <c r="E232" s="2" t="s">
        <v>49</v>
      </c>
      <c r="F232" s="8">
        <f t="shared" si="6"/>
        <v>2668.835686316857</v>
      </c>
      <c r="G232" s="8">
        <f t="shared" si="7"/>
        <v>0</v>
      </c>
      <c r="H232" s="9">
        <v>52</v>
      </c>
      <c r="I232" s="5">
        <v>138779.45568847656</v>
      </c>
      <c r="J232" s="5">
        <v>0</v>
      </c>
    </row>
    <row r="233" spans="1:10" ht="10.5">
      <c r="A233" s="1">
        <v>802</v>
      </c>
      <c r="B233" s="1" t="s">
        <v>47</v>
      </c>
      <c r="C233" s="1" t="s">
        <v>31</v>
      </c>
      <c r="D233" s="1">
        <v>4</v>
      </c>
      <c r="E233" s="2" t="s">
        <v>10</v>
      </c>
      <c r="F233" s="8">
        <f t="shared" si="6"/>
        <v>2025.2787334735576</v>
      </c>
      <c r="G233" s="8">
        <f t="shared" si="7"/>
        <v>1764.3117347130408</v>
      </c>
      <c r="H233" s="9">
        <v>52</v>
      </c>
      <c r="I233" s="5">
        <v>105314.494140625</v>
      </c>
      <c r="J233" s="5">
        <v>91744.21020507812</v>
      </c>
    </row>
    <row r="234" spans="1:10" ht="10.5">
      <c r="A234" s="1">
        <v>802</v>
      </c>
      <c r="B234" s="1" t="s">
        <v>47</v>
      </c>
      <c r="C234" s="1" t="s">
        <v>31</v>
      </c>
      <c r="D234" s="1">
        <v>4</v>
      </c>
      <c r="E234" s="2" t="s">
        <v>34</v>
      </c>
      <c r="F234" s="8">
        <f t="shared" si="6"/>
        <v>649.7932231609637</v>
      </c>
      <c r="G234" s="8">
        <f t="shared" si="7"/>
        <v>135.95687198638916</v>
      </c>
      <c r="H234" s="9">
        <v>52</v>
      </c>
      <c r="I234" s="5">
        <v>33789.24760437012</v>
      </c>
      <c r="J234" s="5">
        <v>7069.757343292236</v>
      </c>
    </row>
    <row r="235" spans="1:10" ht="10.5">
      <c r="A235" s="1">
        <v>802</v>
      </c>
      <c r="B235" s="1" t="s">
        <v>47</v>
      </c>
      <c r="C235" s="1" t="s">
        <v>31</v>
      </c>
      <c r="D235" s="1">
        <v>4</v>
      </c>
      <c r="E235" s="2" t="s">
        <v>39</v>
      </c>
      <c r="F235" s="8">
        <f t="shared" si="6"/>
        <v>1896.4002453730657</v>
      </c>
      <c r="G235" s="8">
        <f t="shared" si="7"/>
        <v>427.02731359921967</v>
      </c>
      <c r="H235" s="9">
        <v>52</v>
      </c>
      <c r="I235" s="5">
        <v>98612.81275939941</v>
      </c>
      <c r="J235" s="5">
        <v>22205.420307159424</v>
      </c>
    </row>
    <row r="236" spans="1:10" ht="10.5">
      <c r="A236" s="1">
        <v>802</v>
      </c>
      <c r="B236" s="1" t="s">
        <v>47</v>
      </c>
      <c r="C236" s="1" t="s">
        <v>31</v>
      </c>
      <c r="D236" s="1">
        <v>4</v>
      </c>
      <c r="E236" s="2" t="s">
        <v>40</v>
      </c>
      <c r="F236" s="8">
        <f t="shared" si="6"/>
        <v>2996.4878457876353</v>
      </c>
      <c r="G236" s="8">
        <f t="shared" si="7"/>
        <v>0</v>
      </c>
      <c r="H236" s="9">
        <v>52</v>
      </c>
      <c r="I236" s="5">
        <v>155817.36798095703</v>
      </c>
      <c r="J236" s="5">
        <v>0</v>
      </c>
    </row>
    <row r="237" spans="1:10" ht="10.5">
      <c r="A237" s="1">
        <v>802</v>
      </c>
      <c r="B237" s="1" t="s">
        <v>47</v>
      </c>
      <c r="C237" s="1" t="s">
        <v>31</v>
      </c>
      <c r="D237" s="1">
        <v>4</v>
      </c>
      <c r="E237" s="2" t="s">
        <v>45</v>
      </c>
      <c r="F237" s="8">
        <f t="shared" si="6"/>
        <v>609.4045151930588</v>
      </c>
      <c r="G237" s="8">
        <f t="shared" si="7"/>
        <v>1932.36076266949</v>
      </c>
      <c r="H237" s="9">
        <v>52</v>
      </c>
      <c r="I237" s="5">
        <v>31689.034790039062</v>
      </c>
      <c r="J237" s="5">
        <v>100482.75965881348</v>
      </c>
    </row>
    <row r="238" spans="1:10" ht="10.5">
      <c r="A238" s="1">
        <v>802</v>
      </c>
      <c r="B238" s="1" t="s">
        <v>47</v>
      </c>
      <c r="C238" s="1" t="s">
        <v>31</v>
      </c>
      <c r="D238" s="1">
        <v>4</v>
      </c>
      <c r="E238" s="2" t="s">
        <v>48</v>
      </c>
      <c r="F238" s="8">
        <f t="shared" si="6"/>
        <v>212.6402043562669</v>
      </c>
      <c r="G238" s="8">
        <f t="shared" si="7"/>
        <v>1405.2146679804875</v>
      </c>
      <c r="H238" s="9">
        <v>52</v>
      </c>
      <c r="I238" s="5">
        <v>11057.290626525879</v>
      </c>
      <c r="J238" s="5">
        <v>73071.16273498535</v>
      </c>
    </row>
    <row r="239" spans="1:10" ht="10.5">
      <c r="A239" s="1">
        <v>802</v>
      </c>
      <c r="B239" s="1" t="s">
        <v>47</v>
      </c>
      <c r="C239" s="1" t="s">
        <v>31</v>
      </c>
      <c r="D239" s="1">
        <v>4</v>
      </c>
      <c r="E239" s="2" t="s">
        <v>46</v>
      </c>
      <c r="F239" s="8">
        <f t="shared" si="6"/>
        <v>1047.8265392596904</v>
      </c>
      <c r="G239" s="8">
        <f t="shared" si="7"/>
        <v>1134.8164118253267</v>
      </c>
      <c r="H239" s="9">
        <v>52</v>
      </c>
      <c r="I239" s="5">
        <v>54486.980041503906</v>
      </c>
      <c r="J239" s="5">
        <v>59010.45341491699</v>
      </c>
    </row>
    <row r="240" spans="1:10" ht="10.5">
      <c r="A240" s="1">
        <v>802</v>
      </c>
      <c r="B240" s="1" t="s">
        <v>47</v>
      </c>
      <c r="C240" s="1" t="s">
        <v>31</v>
      </c>
      <c r="D240" s="1">
        <v>4</v>
      </c>
      <c r="E240" s="2" t="s">
        <v>49</v>
      </c>
      <c r="F240" s="8">
        <f t="shared" si="6"/>
        <v>0</v>
      </c>
      <c r="G240" s="8">
        <f t="shared" si="7"/>
        <v>2629.7801490196816</v>
      </c>
      <c r="H240" s="9">
        <v>52</v>
      </c>
      <c r="I240" s="5">
        <v>0</v>
      </c>
      <c r="J240" s="5">
        <v>136748.56774902344</v>
      </c>
    </row>
    <row r="241" spans="1:10" ht="10.5">
      <c r="A241" s="1">
        <v>802</v>
      </c>
      <c r="B241" s="1" t="s">
        <v>47</v>
      </c>
      <c r="C241" s="1" t="s">
        <v>32</v>
      </c>
      <c r="D241" s="1">
        <v>2</v>
      </c>
      <c r="E241" s="2" t="s">
        <v>10</v>
      </c>
      <c r="F241" s="8">
        <f t="shared" si="6"/>
        <v>1370.1125043448756</v>
      </c>
      <c r="G241" s="8">
        <f t="shared" si="7"/>
        <v>1863.31822799424</v>
      </c>
      <c r="H241" s="10">
        <v>59</v>
      </c>
      <c r="I241" s="5">
        <v>80836.63775634766</v>
      </c>
      <c r="J241" s="5">
        <v>109935.77545166016</v>
      </c>
    </row>
    <row r="242" spans="1:10" ht="10.5">
      <c r="A242" s="1">
        <v>802</v>
      </c>
      <c r="B242" s="1" t="s">
        <v>47</v>
      </c>
      <c r="C242" s="1" t="s">
        <v>32</v>
      </c>
      <c r="D242" s="1">
        <v>2</v>
      </c>
      <c r="E242" s="2" t="s">
        <v>34</v>
      </c>
      <c r="F242" s="8">
        <f t="shared" si="6"/>
        <v>151.26515243013026</v>
      </c>
      <c r="G242" s="8">
        <f t="shared" si="7"/>
        <v>522.9977634235964</v>
      </c>
      <c r="H242" s="10">
        <v>59</v>
      </c>
      <c r="I242" s="5">
        <v>8924.643993377686</v>
      </c>
      <c r="J242" s="5">
        <v>30856.868041992188</v>
      </c>
    </row>
    <row r="243" spans="1:10" ht="10.5">
      <c r="A243" s="1">
        <v>802</v>
      </c>
      <c r="B243" s="1" t="s">
        <v>47</v>
      </c>
      <c r="C243" s="1" t="s">
        <v>32</v>
      </c>
      <c r="D243" s="1">
        <v>2</v>
      </c>
      <c r="E243" s="2" t="s">
        <v>39</v>
      </c>
      <c r="F243" s="8">
        <f t="shared" si="6"/>
        <v>451.54956856420483</v>
      </c>
      <c r="G243" s="8">
        <f t="shared" si="7"/>
        <v>1359.606516692598</v>
      </c>
      <c r="H243" s="10">
        <v>59</v>
      </c>
      <c r="I243" s="5">
        <v>26641.424545288086</v>
      </c>
      <c r="J243" s="5">
        <v>80216.78448486328</v>
      </c>
    </row>
    <row r="244" spans="1:10" ht="10.5">
      <c r="A244" s="1">
        <v>802</v>
      </c>
      <c r="B244" s="1" t="s">
        <v>47</v>
      </c>
      <c r="C244" s="1" t="s">
        <v>32</v>
      </c>
      <c r="D244" s="1">
        <v>2</v>
      </c>
      <c r="E244" s="2" t="s">
        <v>40</v>
      </c>
      <c r="F244" s="8">
        <f t="shared" si="6"/>
        <v>0</v>
      </c>
      <c r="G244" s="8">
        <f t="shared" si="7"/>
        <v>2674.2393602274233</v>
      </c>
      <c r="H244" s="10">
        <v>59</v>
      </c>
      <c r="I244" s="5">
        <v>0</v>
      </c>
      <c r="J244" s="5">
        <v>157780.12225341797</v>
      </c>
    </row>
    <row r="245" spans="1:10" ht="10.5">
      <c r="A245" s="1">
        <v>802</v>
      </c>
      <c r="B245" s="1" t="s">
        <v>47</v>
      </c>
      <c r="C245" s="1" t="s">
        <v>32</v>
      </c>
      <c r="D245" s="1">
        <v>2</v>
      </c>
      <c r="E245" s="2" t="s">
        <v>45</v>
      </c>
      <c r="F245" s="8">
        <f t="shared" si="6"/>
        <v>1920.8482686705509</v>
      </c>
      <c r="G245" s="8">
        <f t="shared" si="7"/>
        <v>464.8055603544591</v>
      </c>
      <c r="H245" s="10">
        <v>59</v>
      </c>
      <c r="I245" s="5">
        <v>113330.0478515625</v>
      </c>
      <c r="J245" s="5">
        <v>27423.528060913086</v>
      </c>
    </row>
    <row r="246" spans="1:10" ht="10.5">
      <c r="A246" s="1">
        <v>802</v>
      </c>
      <c r="B246" s="1" t="s">
        <v>47</v>
      </c>
      <c r="C246" s="1" t="s">
        <v>32</v>
      </c>
      <c r="D246" s="1">
        <v>2</v>
      </c>
      <c r="E246" s="2" t="s">
        <v>48</v>
      </c>
      <c r="F246" s="8">
        <f t="shared" si="6"/>
        <v>1051.784209170584</v>
      </c>
      <c r="G246" s="8">
        <f t="shared" si="7"/>
        <v>94.20768039509402</v>
      </c>
      <c r="H246" s="10">
        <v>59</v>
      </c>
      <c r="I246" s="5">
        <v>62055.26834106445</v>
      </c>
      <c r="J246" s="5">
        <v>5558.253143310547</v>
      </c>
    </row>
    <row r="247" spans="1:10" ht="10.5">
      <c r="A247" s="1">
        <v>802</v>
      </c>
      <c r="B247" s="1" t="s">
        <v>47</v>
      </c>
      <c r="C247" s="1" t="s">
        <v>32</v>
      </c>
      <c r="D247" s="1">
        <v>2</v>
      </c>
      <c r="E247" s="2" t="s">
        <v>46</v>
      </c>
      <c r="F247" s="8">
        <f t="shared" si="6"/>
        <v>977.4021096956932</v>
      </c>
      <c r="G247" s="8">
        <f t="shared" si="7"/>
        <v>1117.9476848537638</v>
      </c>
      <c r="H247" s="10">
        <v>59</v>
      </c>
      <c r="I247" s="5">
        <v>57666.7244720459</v>
      </c>
      <c r="J247" s="5">
        <v>65958.91340637207</v>
      </c>
    </row>
    <row r="248" spans="1:10" ht="10.5">
      <c r="A248" s="1">
        <v>802</v>
      </c>
      <c r="B248" s="1" t="s">
        <v>47</v>
      </c>
      <c r="C248" s="1" t="s">
        <v>32</v>
      </c>
      <c r="D248" s="1">
        <v>2</v>
      </c>
      <c r="E248" s="2" t="s">
        <v>49</v>
      </c>
      <c r="F248" s="8">
        <f t="shared" si="6"/>
        <v>2195.2050706249174</v>
      </c>
      <c r="G248" s="8">
        <f t="shared" si="7"/>
        <v>0</v>
      </c>
      <c r="H248" s="10">
        <v>59</v>
      </c>
      <c r="I248" s="5">
        <v>129517.09916687012</v>
      </c>
      <c r="J248" s="5">
        <v>0</v>
      </c>
    </row>
    <row r="249" spans="1:10" ht="10.5">
      <c r="A249" s="1">
        <v>802</v>
      </c>
      <c r="B249" s="1" t="s">
        <v>47</v>
      </c>
      <c r="C249" s="1" t="s">
        <v>32</v>
      </c>
      <c r="D249" s="1">
        <v>4</v>
      </c>
      <c r="E249" s="2" t="s">
        <v>10</v>
      </c>
      <c r="F249" s="8">
        <f t="shared" si="6"/>
        <v>1878.1339463056145</v>
      </c>
      <c r="G249" s="8">
        <f t="shared" si="7"/>
        <v>1418.982040663897</v>
      </c>
      <c r="H249" s="10">
        <v>59</v>
      </c>
      <c r="I249" s="5">
        <v>110809.90283203125</v>
      </c>
      <c r="J249" s="5">
        <v>83719.94039916992</v>
      </c>
    </row>
    <row r="250" spans="1:10" ht="10.5">
      <c r="A250" s="1">
        <v>802</v>
      </c>
      <c r="B250" s="1" t="s">
        <v>47</v>
      </c>
      <c r="C250" s="1" t="s">
        <v>32</v>
      </c>
      <c r="D250" s="1">
        <v>4</v>
      </c>
      <c r="E250" s="2" t="s">
        <v>34</v>
      </c>
      <c r="F250" s="8">
        <f t="shared" si="6"/>
        <v>529.1817328242932</v>
      </c>
      <c r="G250" s="8">
        <f t="shared" si="7"/>
        <v>137.98055894496076</v>
      </c>
      <c r="H250" s="10">
        <v>59</v>
      </c>
      <c r="I250" s="5">
        <v>31221.7222366333</v>
      </c>
      <c r="J250" s="5">
        <v>8140.852977752686</v>
      </c>
    </row>
    <row r="251" spans="1:10" ht="10.5">
      <c r="A251" s="1">
        <v>802</v>
      </c>
      <c r="B251" s="1" t="s">
        <v>47</v>
      </c>
      <c r="C251" s="1" t="s">
        <v>32</v>
      </c>
      <c r="D251" s="1">
        <v>4</v>
      </c>
      <c r="E251" s="2" t="s">
        <v>39</v>
      </c>
      <c r="F251" s="8">
        <f t="shared" si="6"/>
        <v>1526.842797230866</v>
      </c>
      <c r="G251" s="8">
        <f t="shared" si="7"/>
        <v>372.7624411502127</v>
      </c>
      <c r="H251" s="10">
        <v>59</v>
      </c>
      <c r="I251" s="5">
        <v>90083.7250366211</v>
      </c>
      <c r="J251" s="5">
        <v>21992.98402786255</v>
      </c>
    </row>
    <row r="252" spans="1:10" ht="10.5">
      <c r="A252" s="1">
        <v>802</v>
      </c>
      <c r="B252" s="1" t="s">
        <v>47</v>
      </c>
      <c r="C252" s="1" t="s">
        <v>32</v>
      </c>
      <c r="D252" s="1">
        <v>4</v>
      </c>
      <c r="E252" s="2" t="s">
        <v>40</v>
      </c>
      <c r="F252" s="8">
        <f t="shared" si="6"/>
        <v>2635.061577231197</v>
      </c>
      <c r="G252" s="8">
        <f t="shared" si="7"/>
        <v>0</v>
      </c>
      <c r="H252" s="10">
        <v>59</v>
      </c>
      <c r="I252" s="5">
        <v>155468.63305664062</v>
      </c>
      <c r="J252" s="5">
        <v>0</v>
      </c>
    </row>
    <row r="253" spans="1:10" ht="10.5">
      <c r="A253" s="1">
        <v>802</v>
      </c>
      <c r="B253" s="1" t="s">
        <v>47</v>
      </c>
      <c r="C253" s="1" t="s">
        <v>32</v>
      </c>
      <c r="D253" s="1">
        <v>4</v>
      </c>
      <c r="E253" s="2" t="s">
        <v>45</v>
      </c>
      <c r="F253" s="8">
        <f t="shared" si="6"/>
        <v>644.0977966825841</v>
      </c>
      <c r="G253" s="8">
        <f t="shared" si="7"/>
        <v>1571.4816392801577</v>
      </c>
      <c r="H253" s="10">
        <v>59</v>
      </c>
      <c r="I253" s="5">
        <v>38001.77000427246</v>
      </c>
      <c r="J253" s="5">
        <v>92717.4167175293</v>
      </c>
    </row>
    <row r="254" spans="1:10" ht="10.5">
      <c r="A254" s="1">
        <v>802</v>
      </c>
      <c r="B254" s="1" t="s">
        <v>47</v>
      </c>
      <c r="C254" s="1" t="s">
        <v>32</v>
      </c>
      <c r="D254" s="1">
        <v>4</v>
      </c>
      <c r="E254" s="2" t="s">
        <v>48</v>
      </c>
      <c r="F254" s="8">
        <f t="shared" si="6"/>
        <v>143.45221269736857</v>
      </c>
      <c r="G254" s="8">
        <f t="shared" si="7"/>
        <v>1143.2352812168963</v>
      </c>
      <c r="H254" s="10">
        <v>59</v>
      </c>
      <c r="I254" s="5">
        <v>8463.680549144745</v>
      </c>
      <c r="J254" s="5">
        <v>67450.88159179688</v>
      </c>
    </row>
    <row r="255" spans="1:10" ht="10.5">
      <c r="A255" s="1">
        <v>802</v>
      </c>
      <c r="B255" s="1" t="s">
        <v>47</v>
      </c>
      <c r="C255" s="1" t="s">
        <v>32</v>
      </c>
      <c r="D255" s="1">
        <v>4</v>
      </c>
      <c r="E255" s="2" t="s">
        <v>46</v>
      </c>
      <c r="F255" s="8">
        <f t="shared" si="6"/>
        <v>845.0257819224212</v>
      </c>
      <c r="G255" s="8">
        <f t="shared" si="7"/>
        <v>1187.7115863864706</v>
      </c>
      <c r="H255" s="10">
        <v>59</v>
      </c>
      <c r="I255" s="5">
        <v>49856.52113342285</v>
      </c>
      <c r="J255" s="5">
        <v>70074.98359680176</v>
      </c>
    </row>
    <row r="256" spans="1:10" ht="10.5">
      <c r="A256" s="1">
        <v>802</v>
      </c>
      <c r="B256" s="1" t="s">
        <v>47</v>
      </c>
      <c r="C256" s="1" t="s">
        <v>32</v>
      </c>
      <c r="D256" s="1">
        <v>4</v>
      </c>
      <c r="E256" s="2" t="s">
        <v>49</v>
      </c>
      <c r="F256" s="8">
        <f t="shared" si="6"/>
        <v>0</v>
      </c>
      <c r="G256" s="8">
        <f t="shared" si="7"/>
        <v>2132.715992038533</v>
      </c>
      <c r="H256" s="10">
        <v>59</v>
      </c>
      <c r="I256" s="5">
        <v>0</v>
      </c>
      <c r="J256" s="5">
        <v>125830.24353027344</v>
      </c>
    </row>
    <row r="257" spans="1:10" ht="10.5">
      <c r="A257" s="1">
        <v>803</v>
      </c>
      <c r="B257" s="1" t="s">
        <v>7</v>
      </c>
      <c r="C257" s="1" t="s">
        <v>8</v>
      </c>
      <c r="D257" s="1">
        <v>2</v>
      </c>
      <c r="E257" s="2" t="s">
        <v>50</v>
      </c>
      <c r="F257" s="8">
        <f t="shared" si="6"/>
        <v>1156.8428074257047</v>
      </c>
      <c r="G257" s="8">
        <f t="shared" si="7"/>
        <v>1123.5452586454503</v>
      </c>
      <c r="H257" s="1">
        <v>255</v>
      </c>
      <c r="I257" s="5">
        <v>294994.9158935547</v>
      </c>
      <c r="J257" s="5">
        <v>286504.04095458984</v>
      </c>
    </row>
    <row r="258" spans="1:10" ht="10.5">
      <c r="A258" s="1">
        <v>803</v>
      </c>
      <c r="B258" s="1" t="s">
        <v>7</v>
      </c>
      <c r="C258" s="1" t="s">
        <v>8</v>
      </c>
      <c r="D258" s="1">
        <v>2</v>
      </c>
      <c r="E258" s="2" t="s">
        <v>51</v>
      </c>
      <c r="F258" s="8">
        <f t="shared" si="6"/>
        <v>3045.1010229970893</v>
      </c>
      <c r="G258" s="8">
        <f t="shared" si="7"/>
        <v>246.45797292671952</v>
      </c>
      <c r="H258" s="1">
        <v>255</v>
      </c>
      <c r="I258" s="5">
        <v>776500.7608642578</v>
      </c>
      <c r="J258" s="5">
        <v>62846.78309631348</v>
      </c>
    </row>
    <row r="259" spans="1:10" ht="10.5">
      <c r="A259" s="1">
        <v>803</v>
      </c>
      <c r="B259" s="1" t="s">
        <v>7</v>
      </c>
      <c r="C259" s="1" t="s">
        <v>8</v>
      </c>
      <c r="D259" s="1">
        <v>2</v>
      </c>
      <c r="E259" s="2" t="s">
        <v>52</v>
      </c>
      <c r="F259" s="8">
        <f aca="true" t="shared" si="8" ref="F259:F322">I259/H259</f>
        <v>1702.326007199755</v>
      </c>
      <c r="G259" s="8">
        <f aca="true" t="shared" si="9" ref="G259:G322">J259/H259</f>
        <v>612.4028173110064</v>
      </c>
      <c r="H259" s="1">
        <v>255</v>
      </c>
      <c r="I259" s="5">
        <v>434093.1318359375</v>
      </c>
      <c r="J259" s="5">
        <v>156162.71841430664</v>
      </c>
    </row>
    <row r="260" spans="1:10" ht="10.5">
      <c r="A260" s="1">
        <v>803</v>
      </c>
      <c r="B260" s="1" t="s">
        <v>7</v>
      </c>
      <c r="C260" s="1" t="s">
        <v>8</v>
      </c>
      <c r="D260" s="1">
        <v>2</v>
      </c>
      <c r="E260" s="2" t="s">
        <v>53</v>
      </c>
      <c r="F260" s="8">
        <f t="shared" si="8"/>
        <v>528.9858283248602</v>
      </c>
      <c r="G260" s="8">
        <f t="shared" si="9"/>
        <v>38.01450789208506</v>
      </c>
      <c r="H260" s="1">
        <v>255</v>
      </c>
      <c r="I260" s="5">
        <v>134891.38622283936</v>
      </c>
      <c r="J260" s="5">
        <v>9693.69951248169</v>
      </c>
    </row>
    <row r="261" spans="1:10" ht="10.5">
      <c r="A261" s="1">
        <v>803</v>
      </c>
      <c r="B261" s="1" t="s">
        <v>7</v>
      </c>
      <c r="C261" s="1" t="s">
        <v>8</v>
      </c>
      <c r="D261" s="1">
        <v>2</v>
      </c>
      <c r="E261" s="2" t="s">
        <v>54</v>
      </c>
      <c r="F261" s="8">
        <f t="shared" si="8"/>
        <v>812.4112887513404</v>
      </c>
      <c r="G261" s="8">
        <f t="shared" si="9"/>
        <v>57.98817002539541</v>
      </c>
      <c r="H261" s="1">
        <v>255</v>
      </c>
      <c r="I261" s="5">
        <v>207164.8786315918</v>
      </c>
      <c r="J261" s="5">
        <v>14786.98335647583</v>
      </c>
    </row>
    <row r="262" spans="1:10" ht="10.5">
      <c r="A262" s="1">
        <v>803</v>
      </c>
      <c r="B262" s="1" t="s">
        <v>7</v>
      </c>
      <c r="C262" s="1" t="s">
        <v>8</v>
      </c>
      <c r="D262" s="1">
        <v>2</v>
      </c>
      <c r="E262" s="2" t="s">
        <v>55</v>
      </c>
      <c r="F262" s="8">
        <f t="shared" si="8"/>
        <v>1348.9350200578278</v>
      </c>
      <c r="G262" s="8">
        <f t="shared" si="9"/>
        <v>1045.2312933229932</v>
      </c>
      <c r="H262" s="1">
        <v>255</v>
      </c>
      <c r="I262" s="5">
        <v>343978.4301147461</v>
      </c>
      <c r="J262" s="5">
        <v>266533.9797973633</v>
      </c>
    </row>
    <row r="263" spans="1:10" ht="10.5">
      <c r="A263" s="1">
        <v>803</v>
      </c>
      <c r="B263" s="1" t="s">
        <v>7</v>
      </c>
      <c r="C263" s="1" t="s">
        <v>8</v>
      </c>
      <c r="D263" s="1">
        <v>2</v>
      </c>
      <c r="E263" s="2" t="s">
        <v>56</v>
      </c>
      <c r="F263" s="8">
        <f t="shared" si="8"/>
        <v>1926.711008348652</v>
      </c>
      <c r="G263" s="8">
        <f t="shared" si="9"/>
        <v>596.7455859315162</v>
      </c>
      <c r="H263" s="1">
        <v>255</v>
      </c>
      <c r="I263" s="5">
        <v>491311.30712890625</v>
      </c>
      <c r="J263" s="5">
        <v>152170.12441253662</v>
      </c>
    </row>
    <row r="264" spans="1:10" ht="10.5">
      <c r="A264" s="1">
        <v>803</v>
      </c>
      <c r="B264" s="1" t="s">
        <v>7</v>
      </c>
      <c r="C264" s="1" t="s">
        <v>8</v>
      </c>
      <c r="D264" s="1">
        <v>2</v>
      </c>
      <c r="E264" s="2" t="s">
        <v>57</v>
      </c>
      <c r="F264" s="8">
        <f t="shared" si="8"/>
        <v>0</v>
      </c>
      <c r="G264" s="8">
        <f t="shared" si="9"/>
        <v>4510.375980392157</v>
      </c>
      <c r="H264" s="1">
        <v>255</v>
      </c>
      <c r="I264" s="5">
        <v>0</v>
      </c>
      <c r="J264" s="5">
        <v>1150145.875</v>
      </c>
    </row>
    <row r="265" spans="1:10" ht="10.5">
      <c r="A265" s="1">
        <v>803</v>
      </c>
      <c r="B265" s="1" t="s">
        <v>7</v>
      </c>
      <c r="C265" s="1" t="s">
        <v>8</v>
      </c>
      <c r="D265" s="1">
        <v>2</v>
      </c>
      <c r="E265" s="2" t="s">
        <v>18</v>
      </c>
      <c r="F265" s="8">
        <f t="shared" si="8"/>
        <v>2913.31133147595</v>
      </c>
      <c r="G265" s="8">
        <f t="shared" si="9"/>
        <v>4888.901849724265</v>
      </c>
      <c r="H265" s="1">
        <v>255</v>
      </c>
      <c r="I265" s="5">
        <v>742894.3895263672</v>
      </c>
      <c r="J265" s="5">
        <v>1246669.9716796875</v>
      </c>
    </row>
    <row r="266" spans="1:10" ht="10.5">
      <c r="A266" s="1">
        <v>803</v>
      </c>
      <c r="B266" s="1" t="s">
        <v>7</v>
      </c>
      <c r="C266" s="1" t="s">
        <v>8</v>
      </c>
      <c r="D266" s="1">
        <v>2</v>
      </c>
      <c r="E266" s="2" t="s">
        <v>58</v>
      </c>
      <c r="F266" s="8">
        <f t="shared" si="8"/>
        <v>266.76518264471315</v>
      </c>
      <c r="G266" s="8">
        <f t="shared" si="9"/>
        <v>2031.6064343022365</v>
      </c>
      <c r="H266" s="1">
        <v>255</v>
      </c>
      <c r="I266" s="5">
        <v>68025.12157440186</v>
      </c>
      <c r="J266" s="5">
        <v>518059.6407470703</v>
      </c>
    </row>
    <row r="267" spans="1:10" ht="10.5">
      <c r="A267" s="1">
        <v>803</v>
      </c>
      <c r="B267" s="1" t="s">
        <v>7</v>
      </c>
      <c r="C267" s="1" t="s">
        <v>8</v>
      </c>
      <c r="D267" s="1">
        <v>2</v>
      </c>
      <c r="E267" s="2" t="s">
        <v>59</v>
      </c>
      <c r="F267" s="8">
        <f t="shared" si="8"/>
        <v>616.8961128982843</v>
      </c>
      <c r="G267" s="8">
        <f t="shared" si="9"/>
        <v>2031.881760780484</v>
      </c>
      <c r="H267" s="1">
        <v>255</v>
      </c>
      <c r="I267" s="5">
        <v>157308.5087890625</v>
      </c>
      <c r="J267" s="5">
        <v>518129.84899902344</v>
      </c>
    </row>
    <row r="268" spans="1:10" ht="10.5">
      <c r="A268" s="1">
        <v>803</v>
      </c>
      <c r="B268" s="1" t="s">
        <v>7</v>
      </c>
      <c r="C268" s="1" t="s">
        <v>8</v>
      </c>
      <c r="D268" s="1">
        <v>2</v>
      </c>
      <c r="E268" s="2" t="s">
        <v>60</v>
      </c>
      <c r="F268" s="8">
        <f t="shared" si="8"/>
        <v>953.4438141467524</v>
      </c>
      <c r="G268" s="8">
        <f t="shared" si="9"/>
        <v>0</v>
      </c>
      <c r="H268" s="1">
        <v>255</v>
      </c>
      <c r="I268" s="5">
        <v>243128.17260742188</v>
      </c>
      <c r="J268" s="5">
        <v>0</v>
      </c>
    </row>
    <row r="269" spans="1:10" ht="10.5">
      <c r="A269" s="1">
        <v>803</v>
      </c>
      <c r="B269" s="1" t="s">
        <v>7</v>
      </c>
      <c r="C269" s="1" t="s">
        <v>8</v>
      </c>
      <c r="D269" s="1">
        <v>2</v>
      </c>
      <c r="E269" s="2" t="s">
        <v>61</v>
      </c>
      <c r="F269" s="8">
        <f t="shared" si="8"/>
        <v>1048.2234284045649</v>
      </c>
      <c r="G269" s="8">
        <f t="shared" si="9"/>
        <v>58.690820372338386</v>
      </c>
      <c r="H269" s="1">
        <v>255</v>
      </c>
      <c r="I269" s="5">
        <v>267296.97424316406</v>
      </c>
      <c r="J269" s="5">
        <v>14966.159194946289</v>
      </c>
    </row>
    <row r="270" spans="1:10" ht="10.5">
      <c r="A270" s="1">
        <v>803</v>
      </c>
      <c r="B270" s="1" t="s">
        <v>7</v>
      </c>
      <c r="C270" s="1" t="s">
        <v>8</v>
      </c>
      <c r="D270" s="1">
        <v>2</v>
      </c>
      <c r="E270" s="2" t="s">
        <v>62</v>
      </c>
      <c r="F270" s="8">
        <f t="shared" si="8"/>
        <v>1886.874697935815</v>
      </c>
      <c r="G270" s="8">
        <f t="shared" si="9"/>
        <v>1031.0351433249082</v>
      </c>
      <c r="H270" s="1">
        <v>255</v>
      </c>
      <c r="I270" s="5">
        <v>481153.0479736328</v>
      </c>
      <c r="J270" s="5">
        <v>262913.96154785156</v>
      </c>
    </row>
    <row r="271" spans="1:10" ht="10.5">
      <c r="A271" s="1">
        <v>803</v>
      </c>
      <c r="B271" s="1" t="s">
        <v>7</v>
      </c>
      <c r="C271" s="1" t="s">
        <v>8</v>
      </c>
      <c r="D271" s="1">
        <v>4</v>
      </c>
      <c r="E271" s="2" t="s">
        <v>50</v>
      </c>
      <c r="F271" s="8">
        <f t="shared" si="8"/>
        <v>1263.9041683421415</v>
      </c>
      <c r="G271" s="8">
        <f t="shared" si="9"/>
        <v>1073.8502399220185</v>
      </c>
      <c r="H271" s="1">
        <v>255</v>
      </c>
      <c r="I271" s="5">
        <v>322295.5629272461</v>
      </c>
      <c r="J271" s="5">
        <v>273831.81118011475</v>
      </c>
    </row>
    <row r="272" spans="1:10" ht="10.5">
      <c r="A272" s="1">
        <v>803</v>
      </c>
      <c r="B272" s="1" t="s">
        <v>7</v>
      </c>
      <c r="C272" s="1" t="s">
        <v>8</v>
      </c>
      <c r="D272" s="1">
        <v>4</v>
      </c>
      <c r="E272" s="2" t="s">
        <v>51</v>
      </c>
      <c r="F272" s="8">
        <f t="shared" si="8"/>
        <v>311.21724735334806</v>
      </c>
      <c r="G272" s="8">
        <f t="shared" si="9"/>
        <v>3585.6604271982233</v>
      </c>
      <c r="H272" s="1">
        <v>255</v>
      </c>
      <c r="I272" s="5">
        <v>79360.39807510376</v>
      </c>
      <c r="J272" s="5">
        <v>914343.4089355469</v>
      </c>
    </row>
    <row r="273" spans="1:10" ht="10.5">
      <c r="A273" s="1">
        <v>803</v>
      </c>
      <c r="B273" s="1" t="s">
        <v>7</v>
      </c>
      <c r="C273" s="1" t="s">
        <v>8</v>
      </c>
      <c r="D273" s="1">
        <v>4</v>
      </c>
      <c r="E273" s="2" t="s">
        <v>52</v>
      </c>
      <c r="F273" s="8">
        <f t="shared" si="8"/>
        <v>619.6369310566023</v>
      </c>
      <c r="G273" s="8">
        <f t="shared" si="9"/>
        <v>1850.1179874195773</v>
      </c>
      <c r="H273" s="1">
        <v>255</v>
      </c>
      <c r="I273" s="5">
        <v>158007.4174194336</v>
      </c>
      <c r="J273" s="5">
        <v>471780.0867919922</v>
      </c>
    </row>
    <row r="274" spans="1:10" ht="10.5">
      <c r="A274" s="1">
        <v>803</v>
      </c>
      <c r="B274" s="1" t="s">
        <v>7</v>
      </c>
      <c r="C274" s="1" t="s">
        <v>8</v>
      </c>
      <c r="D274" s="1">
        <v>4</v>
      </c>
      <c r="E274" s="2" t="s">
        <v>53</v>
      </c>
      <c r="F274" s="8">
        <f t="shared" si="8"/>
        <v>32.620627160165824</v>
      </c>
      <c r="G274" s="8">
        <f t="shared" si="9"/>
        <v>686.2469488405713</v>
      </c>
      <c r="H274" s="1">
        <v>255</v>
      </c>
      <c r="I274" s="5">
        <v>8318.259925842285</v>
      </c>
      <c r="J274" s="5">
        <v>174992.9719543457</v>
      </c>
    </row>
    <row r="275" spans="1:10" ht="10.5">
      <c r="A275" s="1">
        <v>803</v>
      </c>
      <c r="B275" s="1" t="s">
        <v>7</v>
      </c>
      <c r="C275" s="1" t="s">
        <v>8</v>
      </c>
      <c r="D275" s="1">
        <v>4</v>
      </c>
      <c r="E275" s="2" t="s">
        <v>54</v>
      </c>
      <c r="F275" s="8">
        <f t="shared" si="8"/>
        <v>77.42637690001843</v>
      </c>
      <c r="G275" s="8">
        <f t="shared" si="9"/>
        <v>937.8407359702915</v>
      </c>
      <c r="H275" s="1">
        <v>255</v>
      </c>
      <c r="I275" s="5">
        <v>19743.7261095047</v>
      </c>
      <c r="J275" s="5">
        <v>239149.38767242432</v>
      </c>
    </row>
    <row r="276" spans="1:10" ht="10.5">
      <c r="A276" s="1">
        <v>803</v>
      </c>
      <c r="B276" s="1" t="s">
        <v>7</v>
      </c>
      <c r="C276" s="1" t="s">
        <v>8</v>
      </c>
      <c r="D276" s="1">
        <v>4</v>
      </c>
      <c r="E276" s="2" t="s">
        <v>55</v>
      </c>
      <c r="F276" s="8">
        <f t="shared" si="8"/>
        <v>1116.1649823357077</v>
      </c>
      <c r="G276" s="8">
        <f t="shared" si="9"/>
        <v>1246.8979805740655</v>
      </c>
      <c r="H276" s="1">
        <v>255</v>
      </c>
      <c r="I276" s="5">
        <v>284622.07049560547</v>
      </c>
      <c r="J276" s="5">
        <v>317958.9850463867</v>
      </c>
    </row>
    <row r="277" spans="1:10" ht="10.5">
      <c r="A277" s="1">
        <v>803</v>
      </c>
      <c r="B277" s="1" t="s">
        <v>7</v>
      </c>
      <c r="C277" s="1" t="s">
        <v>8</v>
      </c>
      <c r="D277" s="1">
        <v>4</v>
      </c>
      <c r="E277" s="2" t="s">
        <v>56</v>
      </c>
      <c r="F277" s="8">
        <f t="shared" si="8"/>
        <v>688.0502170936734</v>
      </c>
      <c r="G277" s="8">
        <f t="shared" si="9"/>
        <v>1960.9520526960785</v>
      </c>
      <c r="H277" s="1">
        <v>255</v>
      </c>
      <c r="I277" s="5">
        <v>175452.80535888672</v>
      </c>
      <c r="J277" s="5">
        <v>500042.7734375</v>
      </c>
    </row>
    <row r="278" spans="1:10" ht="10.5">
      <c r="A278" s="1">
        <v>803</v>
      </c>
      <c r="B278" s="1" t="s">
        <v>7</v>
      </c>
      <c r="C278" s="1" t="s">
        <v>8</v>
      </c>
      <c r="D278" s="1">
        <v>4</v>
      </c>
      <c r="E278" s="2" t="s">
        <v>57</v>
      </c>
      <c r="F278" s="8">
        <f t="shared" si="8"/>
        <v>4194.6443838082105</v>
      </c>
      <c r="G278" s="8">
        <f t="shared" si="9"/>
        <v>0</v>
      </c>
      <c r="H278" s="1">
        <v>255</v>
      </c>
      <c r="I278" s="5">
        <v>1069634.3178710938</v>
      </c>
      <c r="J278" s="5">
        <v>0</v>
      </c>
    </row>
    <row r="279" spans="1:10" ht="10.5">
      <c r="A279" s="1">
        <v>803</v>
      </c>
      <c r="B279" s="1" t="s">
        <v>7</v>
      </c>
      <c r="C279" s="1" t="s">
        <v>8</v>
      </c>
      <c r="D279" s="1">
        <v>4</v>
      </c>
      <c r="E279" s="2" t="s">
        <v>18</v>
      </c>
      <c r="F279" s="8">
        <f t="shared" si="8"/>
        <v>5283.918435010723</v>
      </c>
      <c r="G279" s="8">
        <f t="shared" si="9"/>
        <v>2731.199635703891</v>
      </c>
      <c r="H279" s="1">
        <v>255</v>
      </c>
      <c r="I279" s="5">
        <v>1347399.2009277344</v>
      </c>
      <c r="J279" s="5">
        <v>696455.9071044922</v>
      </c>
    </row>
    <row r="280" spans="1:10" ht="10.5">
      <c r="A280" s="1">
        <v>803</v>
      </c>
      <c r="B280" s="1" t="s">
        <v>7</v>
      </c>
      <c r="C280" s="1" t="s">
        <v>8</v>
      </c>
      <c r="D280" s="1">
        <v>4</v>
      </c>
      <c r="E280" s="2" t="s">
        <v>58</v>
      </c>
      <c r="F280" s="8">
        <f t="shared" si="8"/>
        <v>1980.2153033088234</v>
      </c>
      <c r="G280" s="8">
        <f t="shared" si="9"/>
        <v>232.67334068148745</v>
      </c>
      <c r="H280" s="1">
        <v>255</v>
      </c>
      <c r="I280" s="5">
        <v>504954.90234375</v>
      </c>
      <c r="J280" s="5">
        <v>59331.7018737793</v>
      </c>
    </row>
    <row r="281" spans="1:10" ht="10.5">
      <c r="A281" s="1">
        <v>803</v>
      </c>
      <c r="B281" s="1" t="s">
        <v>7</v>
      </c>
      <c r="C281" s="1" t="s">
        <v>8</v>
      </c>
      <c r="D281" s="1">
        <v>4</v>
      </c>
      <c r="E281" s="2" t="s">
        <v>59</v>
      </c>
      <c r="F281" s="8">
        <f t="shared" si="8"/>
        <v>1904.7538985906863</v>
      </c>
      <c r="G281" s="8">
        <f t="shared" si="9"/>
        <v>560.2432614793964</v>
      </c>
      <c r="H281" s="1">
        <v>255</v>
      </c>
      <c r="I281" s="5">
        <v>485712.244140625</v>
      </c>
      <c r="J281" s="5">
        <v>142862.0316772461</v>
      </c>
    </row>
    <row r="282" spans="1:10" ht="10.5">
      <c r="A282" s="1">
        <v>803</v>
      </c>
      <c r="B282" s="1" t="s">
        <v>7</v>
      </c>
      <c r="C282" s="1" t="s">
        <v>8</v>
      </c>
      <c r="D282" s="1">
        <v>4</v>
      </c>
      <c r="E282" s="2" t="s">
        <v>60</v>
      </c>
      <c r="F282" s="8">
        <f t="shared" si="8"/>
        <v>0</v>
      </c>
      <c r="G282" s="8">
        <f t="shared" si="9"/>
        <v>893.1421988692938</v>
      </c>
      <c r="H282" s="1">
        <v>255</v>
      </c>
      <c r="I282" s="5">
        <v>0</v>
      </c>
      <c r="J282" s="5">
        <v>227751.26071166992</v>
      </c>
    </row>
    <row r="283" spans="1:10" ht="10.5">
      <c r="A283" s="1">
        <v>803</v>
      </c>
      <c r="B283" s="1" t="s">
        <v>7</v>
      </c>
      <c r="C283" s="1" t="s">
        <v>8</v>
      </c>
      <c r="D283" s="1">
        <v>4</v>
      </c>
      <c r="E283" s="2" t="s">
        <v>61</v>
      </c>
      <c r="F283" s="8">
        <f t="shared" si="8"/>
        <v>82.44618475670909</v>
      </c>
      <c r="G283" s="8">
        <f t="shared" si="9"/>
        <v>1293.0473109824984</v>
      </c>
      <c r="H283" s="1">
        <v>255</v>
      </c>
      <c r="I283" s="5">
        <v>21023.777112960815</v>
      </c>
      <c r="J283" s="5">
        <v>329727.0643005371</v>
      </c>
    </row>
    <row r="284" spans="1:10" ht="10.5">
      <c r="A284" s="1">
        <v>803</v>
      </c>
      <c r="B284" s="1" t="s">
        <v>7</v>
      </c>
      <c r="C284" s="1" t="s">
        <v>8</v>
      </c>
      <c r="D284" s="1">
        <v>4</v>
      </c>
      <c r="E284" s="2" t="s">
        <v>62</v>
      </c>
      <c r="F284" s="8">
        <f t="shared" si="8"/>
        <v>1163.8676264744179</v>
      </c>
      <c r="G284" s="8">
        <f t="shared" si="9"/>
        <v>1637.2324096081304</v>
      </c>
      <c r="H284" s="1">
        <v>255</v>
      </c>
      <c r="I284" s="5">
        <v>296786.24475097656</v>
      </c>
      <c r="J284" s="5">
        <v>417494.26445007324</v>
      </c>
    </row>
    <row r="285" spans="1:10" ht="10.5">
      <c r="A285" s="1">
        <v>803</v>
      </c>
      <c r="B285" s="1" t="s">
        <v>7</v>
      </c>
      <c r="C285" s="1" t="s">
        <v>31</v>
      </c>
      <c r="D285" s="1">
        <v>2</v>
      </c>
      <c r="E285" s="2" t="s">
        <v>50</v>
      </c>
      <c r="F285" s="8">
        <f t="shared" si="8"/>
        <v>753.5128172360934</v>
      </c>
      <c r="G285" s="8">
        <f t="shared" si="9"/>
        <v>710.3538344456599</v>
      </c>
      <c r="H285" s="9">
        <v>52</v>
      </c>
      <c r="I285" s="5">
        <v>39182.666496276855</v>
      </c>
      <c r="J285" s="5">
        <v>36938.39939117432</v>
      </c>
    </row>
    <row r="286" spans="1:10" ht="10.5">
      <c r="A286" s="1">
        <v>803</v>
      </c>
      <c r="B286" s="1" t="s">
        <v>7</v>
      </c>
      <c r="C286" s="1" t="s">
        <v>31</v>
      </c>
      <c r="D286" s="1">
        <v>2</v>
      </c>
      <c r="E286" s="2" t="s">
        <v>51</v>
      </c>
      <c r="F286" s="8">
        <f t="shared" si="8"/>
        <v>1767.43014056866</v>
      </c>
      <c r="G286" s="8">
        <f t="shared" si="9"/>
        <v>79.18514933952919</v>
      </c>
      <c r="H286" s="9">
        <v>52</v>
      </c>
      <c r="I286" s="5">
        <v>91906.36730957031</v>
      </c>
      <c r="J286" s="5">
        <v>4117.627765655518</v>
      </c>
    </row>
    <row r="287" spans="1:10" ht="10.5">
      <c r="A287" s="1">
        <v>803</v>
      </c>
      <c r="B287" s="1" t="s">
        <v>7</v>
      </c>
      <c r="C287" s="1" t="s">
        <v>31</v>
      </c>
      <c r="D287" s="1">
        <v>2</v>
      </c>
      <c r="E287" s="2" t="s">
        <v>52</v>
      </c>
      <c r="F287" s="8">
        <f t="shared" si="8"/>
        <v>1027.9065812917856</v>
      </c>
      <c r="G287" s="8">
        <f t="shared" si="9"/>
        <v>310.16373604994556</v>
      </c>
      <c r="H287" s="9">
        <v>52</v>
      </c>
      <c r="I287" s="5">
        <v>53451.14222717285</v>
      </c>
      <c r="J287" s="5">
        <v>16128.514274597168</v>
      </c>
    </row>
    <row r="288" spans="1:10" ht="10.5">
      <c r="A288" s="1">
        <v>803</v>
      </c>
      <c r="B288" s="1" t="s">
        <v>7</v>
      </c>
      <c r="C288" s="1" t="s">
        <v>31</v>
      </c>
      <c r="D288" s="1">
        <v>2</v>
      </c>
      <c r="E288" s="2" t="s">
        <v>53</v>
      </c>
      <c r="F288" s="8">
        <f t="shared" si="8"/>
        <v>215.52688510601337</v>
      </c>
      <c r="G288" s="8">
        <f t="shared" si="9"/>
        <v>12.809557144458477</v>
      </c>
      <c r="H288" s="9">
        <v>52</v>
      </c>
      <c r="I288" s="5">
        <v>11207.398025512695</v>
      </c>
      <c r="J288" s="5">
        <v>666.0969715118408</v>
      </c>
    </row>
    <row r="289" spans="1:10" ht="10.5">
      <c r="A289" s="1">
        <v>803</v>
      </c>
      <c r="B289" s="1" t="s">
        <v>7</v>
      </c>
      <c r="C289" s="1" t="s">
        <v>31</v>
      </c>
      <c r="D289" s="1">
        <v>2</v>
      </c>
      <c r="E289" s="2" t="s">
        <v>54</v>
      </c>
      <c r="F289" s="8">
        <f t="shared" si="8"/>
        <v>139.62637387789212</v>
      </c>
      <c r="G289" s="8">
        <f t="shared" si="9"/>
        <v>11.110023461855375</v>
      </c>
      <c r="H289" s="9">
        <v>52</v>
      </c>
      <c r="I289" s="5">
        <v>7260.571441650391</v>
      </c>
      <c r="J289" s="5">
        <v>577.7212200164795</v>
      </c>
    </row>
    <row r="290" spans="1:10" ht="10.5">
      <c r="A290" s="1">
        <v>803</v>
      </c>
      <c r="B290" s="1" t="s">
        <v>7</v>
      </c>
      <c r="C290" s="1" t="s">
        <v>31</v>
      </c>
      <c r="D290" s="1">
        <v>2</v>
      </c>
      <c r="E290" s="2" t="s">
        <v>55</v>
      </c>
      <c r="F290" s="8">
        <f t="shared" si="8"/>
        <v>854.9051208496094</v>
      </c>
      <c r="G290" s="8">
        <f t="shared" si="9"/>
        <v>507.5999990609976</v>
      </c>
      <c r="H290" s="9">
        <v>52</v>
      </c>
      <c r="I290" s="5">
        <v>44455.06628417969</v>
      </c>
      <c r="J290" s="5">
        <v>26395.199951171875</v>
      </c>
    </row>
    <row r="291" spans="1:10" ht="10.5">
      <c r="A291" s="1">
        <v>803</v>
      </c>
      <c r="B291" s="1" t="s">
        <v>7</v>
      </c>
      <c r="C291" s="1" t="s">
        <v>31</v>
      </c>
      <c r="D291" s="1">
        <v>2</v>
      </c>
      <c r="E291" s="2" t="s">
        <v>56</v>
      </c>
      <c r="F291" s="8">
        <f t="shared" si="8"/>
        <v>1245.8962766207183</v>
      </c>
      <c r="G291" s="8">
        <f t="shared" si="9"/>
        <v>367.6203122138977</v>
      </c>
      <c r="H291" s="9">
        <v>52</v>
      </c>
      <c r="I291" s="5">
        <v>64786.606384277344</v>
      </c>
      <c r="J291" s="5">
        <v>19116.25623512268</v>
      </c>
    </row>
    <row r="292" spans="1:10" ht="10.5">
      <c r="A292" s="1">
        <v>803</v>
      </c>
      <c r="B292" s="1" t="s">
        <v>7</v>
      </c>
      <c r="C292" s="1" t="s">
        <v>31</v>
      </c>
      <c r="D292" s="1">
        <v>2</v>
      </c>
      <c r="E292" s="2" t="s">
        <v>57</v>
      </c>
      <c r="F292" s="8">
        <f t="shared" si="8"/>
        <v>0</v>
      </c>
      <c r="G292" s="8">
        <f t="shared" si="9"/>
        <v>2031.4414666982798</v>
      </c>
      <c r="H292" s="9">
        <v>52</v>
      </c>
      <c r="I292" s="5">
        <v>0</v>
      </c>
      <c r="J292" s="5">
        <v>105634.95626831055</v>
      </c>
    </row>
    <row r="293" spans="1:10" ht="10.5">
      <c r="A293" s="1">
        <v>803</v>
      </c>
      <c r="B293" s="1" t="s">
        <v>7</v>
      </c>
      <c r="C293" s="1" t="s">
        <v>31</v>
      </c>
      <c r="D293" s="1">
        <v>2</v>
      </c>
      <c r="E293" s="2" t="s">
        <v>18</v>
      </c>
      <c r="F293" s="8">
        <f t="shared" si="8"/>
        <v>1922.882049707266</v>
      </c>
      <c r="G293" s="8">
        <f t="shared" si="9"/>
        <v>3216.9845809936523</v>
      </c>
      <c r="H293" s="9">
        <v>52</v>
      </c>
      <c r="I293" s="5">
        <v>99989.86658477783</v>
      </c>
      <c r="J293" s="5">
        <v>167283.19821166992</v>
      </c>
    </row>
    <row r="294" spans="1:10" ht="10.5">
      <c r="A294" s="1">
        <v>803</v>
      </c>
      <c r="B294" s="1" t="s">
        <v>7</v>
      </c>
      <c r="C294" s="1" t="s">
        <v>31</v>
      </c>
      <c r="D294" s="1">
        <v>2</v>
      </c>
      <c r="E294" s="2" t="s">
        <v>58</v>
      </c>
      <c r="F294" s="8">
        <f t="shared" si="8"/>
        <v>153.08283028235803</v>
      </c>
      <c r="G294" s="8">
        <f t="shared" si="9"/>
        <v>1177.261582007775</v>
      </c>
      <c r="H294" s="9">
        <v>52</v>
      </c>
      <c r="I294" s="5">
        <v>7960.307174682617</v>
      </c>
      <c r="J294" s="5">
        <v>61217.6022644043</v>
      </c>
    </row>
    <row r="295" spans="1:10" ht="10.5">
      <c r="A295" s="1">
        <v>803</v>
      </c>
      <c r="B295" s="1" t="s">
        <v>7</v>
      </c>
      <c r="C295" s="1" t="s">
        <v>31</v>
      </c>
      <c r="D295" s="1">
        <v>2</v>
      </c>
      <c r="E295" s="2" t="s">
        <v>59</v>
      </c>
      <c r="F295" s="8">
        <f t="shared" si="8"/>
        <v>421.93896455031177</v>
      </c>
      <c r="G295" s="8">
        <f t="shared" si="9"/>
        <v>1500.2404186542217</v>
      </c>
      <c r="H295" s="9">
        <v>52</v>
      </c>
      <c r="I295" s="5">
        <v>21940.82615661621</v>
      </c>
      <c r="J295" s="5">
        <v>78012.50177001953</v>
      </c>
    </row>
    <row r="296" spans="1:10" ht="10.5">
      <c r="A296" s="1">
        <v>803</v>
      </c>
      <c r="B296" s="1" t="s">
        <v>7</v>
      </c>
      <c r="C296" s="1" t="s">
        <v>31</v>
      </c>
      <c r="D296" s="1">
        <v>2</v>
      </c>
      <c r="E296" s="2" t="s">
        <v>60</v>
      </c>
      <c r="F296" s="8">
        <f t="shared" si="8"/>
        <v>512.2179574232835</v>
      </c>
      <c r="G296" s="8">
        <f t="shared" si="9"/>
        <v>0</v>
      </c>
      <c r="H296" s="9">
        <v>52</v>
      </c>
      <c r="I296" s="5">
        <v>26635.333786010742</v>
      </c>
      <c r="J296" s="5">
        <v>0</v>
      </c>
    </row>
    <row r="297" spans="1:10" ht="10.5">
      <c r="A297" s="1">
        <v>803</v>
      </c>
      <c r="B297" s="1" t="s">
        <v>7</v>
      </c>
      <c r="C297" s="1" t="s">
        <v>31</v>
      </c>
      <c r="D297" s="1">
        <v>2</v>
      </c>
      <c r="E297" s="2" t="s">
        <v>61</v>
      </c>
      <c r="F297" s="8">
        <f t="shared" si="8"/>
        <v>347.21801156264087</v>
      </c>
      <c r="G297" s="8">
        <f t="shared" si="9"/>
        <v>20.906726947197548</v>
      </c>
      <c r="H297" s="9">
        <v>52</v>
      </c>
      <c r="I297" s="5">
        <v>18055.336601257324</v>
      </c>
      <c r="J297" s="5">
        <v>1087.1498012542725</v>
      </c>
    </row>
    <row r="298" spans="1:10" ht="10.5">
      <c r="A298" s="1">
        <v>803</v>
      </c>
      <c r="B298" s="1" t="s">
        <v>7</v>
      </c>
      <c r="C298" s="1" t="s">
        <v>31</v>
      </c>
      <c r="D298" s="1">
        <v>2</v>
      </c>
      <c r="E298" s="2" t="s">
        <v>62</v>
      </c>
      <c r="F298" s="8">
        <f t="shared" si="8"/>
        <v>1203.661540398231</v>
      </c>
      <c r="G298" s="8">
        <f t="shared" si="9"/>
        <v>644.7230874575101</v>
      </c>
      <c r="H298" s="9">
        <v>52</v>
      </c>
      <c r="I298" s="5">
        <v>62590.40010070801</v>
      </c>
      <c r="J298" s="5">
        <v>33525.60054779053</v>
      </c>
    </row>
    <row r="299" spans="1:10" ht="10.5">
      <c r="A299" s="1">
        <v>803</v>
      </c>
      <c r="B299" s="1" t="s">
        <v>7</v>
      </c>
      <c r="C299" s="1" t="s">
        <v>31</v>
      </c>
      <c r="D299" s="1">
        <v>4</v>
      </c>
      <c r="E299" s="2" t="s">
        <v>50</v>
      </c>
      <c r="F299" s="8">
        <f t="shared" si="8"/>
        <v>802.572993351863</v>
      </c>
      <c r="G299" s="8">
        <f t="shared" si="9"/>
        <v>697.1498656639686</v>
      </c>
      <c r="H299" s="9">
        <v>52</v>
      </c>
      <c r="I299" s="5">
        <v>41733.795654296875</v>
      </c>
      <c r="J299" s="5">
        <v>36251.79301452637</v>
      </c>
    </row>
    <row r="300" spans="1:10" ht="10.5">
      <c r="A300" s="1">
        <v>803</v>
      </c>
      <c r="B300" s="1" t="s">
        <v>7</v>
      </c>
      <c r="C300" s="1" t="s">
        <v>31</v>
      </c>
      <c r="D300" s="1">
        <v>4</v>
      </c>
      <c r="E300" s="2" t="s">
        <v>51</v>
      </c>
      <c r="F300" s="8">
        <f t="shared" si="8"/>
        <v>176.33446719096258</v>
      </c>
      <c r="G300" s="8">
        <f t="shared" si="9"/>
        <v>1939.3978435809795</v>
      </c>
      <c r="H300" s="9">
        <v>52</v>
      </c>
      <c r="I300" s="5">
        <v>9169.392293930054</v>
      </c>
      <c r="J300" s="5">
        <v>100848.68786621094</v>
      </c>
    </row>
    <row r="301" spans="1:10" ht="10.5">
      <c r="A301" s="1">
        <v>803</v>
      </c>
      <c r="B301" s="1" t="s">
        <v>7</v>
      </c>
      <c r="C301" s="1" t="s">
        <v>31</v>
      </c>
      <c r="D301" s="1">
        <v>4</v>
      </c>
      <c r="E301" s="2" t="s">
        <v>52</v>
      </c>
      <c r="F301" s="8">
        <f t="shared" si="8"/>
        <v>401.57213709904596</v>
      </c>
      <c r="G301" s="8">
        <f t="shared" si="9"/>
        <v>1120.98781644381</v>
      </c>
      <c r="H301" s="9">
        <v>52</v>
      </c>
      <c r="I301" s="5">
        <v>20881.75112915039</v>
      </c>
      <c r="J301" s="5">
        <v>58291.366455078125</v>
      </c>
    </row>
    <row r="302" spans="1:10" ht="10.5">
      <c r="A302" s="1">
        <v>803</v>
      </c>
      <c r="B302" s="1" t="s">
        <v>7</v>
      </c>
      <c r="C302" s="1" t="s">
        <v>31</v>
      </c>
      <c r="D302" s="1">
        <v>4</v>
      </c>
      <c r="E302" s="2" t="s">
        <v>53</v>
      </c>
      <c r="F302" s="8">
        <f t="shared" si="8"/>
        <v>18.941492099028366</v>
      </c>
      <c r="G302" s="8">
        <f t="shared" si="9"/>
        <v>261.0595967036027</v>
      </c>
      <c r="H302" s="9">
        <v>52</v>
      </c>
      <c r="I302" s="5">
        <v>984.9575891494751</v>
      </c>
      <c r="J302" s="5">
        <v>13575.099028587341</v>
      </c>
    </row>
    <row r="303" spans="1:10" ht="10.5">
      <c r="A303" s="1">
        <v>803</v>
      </c>
      <c r="B303" s="1" t="s">
        <v>7</v>
      </c>
      <c r="C303" s="1" t="s">
        <v>31</v>
      </c>
      <c r="D303" s="1">
        <v>4</v>
      </c>
      <c r="E303" s="2" t="s">
        <v>54</v>
      </c>
      <c r="F303" s="8">
        <f t="shared" si="8"/>
        <v>16.652292288266697</v>
      </c>
      <c r="G303" s="8">
        <f t="shared" si="9"/>
        <v>203.2977071908804</v>
      </c>
      <c r="H303" s="9">
        <v>52</v>
      </c>
      <c r="I303" s="5">
        <v>865.9191989898682</v>
      </c>
      <c r="J303" s="5">
        <v>10571.480773925781</v>
      </c>
    </row>
    <row r="304" spans="1:10" ht="10.5">
      <c r="A304" s="1">
        <v>803</v>
      </c>
      <c r="B304" s="1" t="s">
        <v>7</v>
      </c>
      <c r="C304" s="1" t="s">
        <v>31</v>
      </c>
      <c r="D304" s="1">
        <v>4</v>
      </c>
      <c r="E304" s="2" t="s">
        <v>55</v>
      </c>
      <c r="F304" s="8">
        <f t="shared" si="8"/>
        <v>560.0760926466721</v>
      </c>
      <c r="G304" s="8">
        <f t="shared" si="9"/>
        <v>709.1599285419171</v>
      </c>
      <c r="H304" s="9">
        <v>52</v>
      </c>
      <c r="I304" s="5">
        <v>29123.956817626953</v>
      </c>
      <c r="J304" s="5">
        <v>36876.31628417969</v>
      </c>
    </row>
    <row r="305" spans="1:10" ht="10.5">
      <c r="A305" s="1">
        <v>803</v>
      </c>
      <c r="B305" s="1" t="s">
        <v>7</v>
      </c>
      <c r="C305" s="1" t="s">
        <v>31</v>
      </c>
      <c r="D305" s="1">
        <v>4</v>
      </c>
      <c r="E305" s="2" t="s">
        <v>56</v>
      </c>
      <c r="F305" s="8">
        <f t="shared" si="8"/>
        <v>422.59712307269757</v>
      </c>
      <c r="G305" s="8">
        <f t="shared" si="9"/>
        <v>1335.8836810772236</v>
      </c>
      <c r="H305" s="9">
        <v>52</v>
      </c>
      <c r="I305" s="5">
        <v>21975.050399780273</v>
      </c>
      <c r="J305" s="5">
        <v>69465.95141601562</v>
      </c>
    </row>
    <row r="306" spans="1:10" ht="10.5">
      <c r="A306" s="1">
        <v>803</v>
      </c>
      <c r="B306" s="1" t="s">
        <v>7</v>
      </c>
      <c r="C306" s="1" t="s">
        <v>31</v>
      </c>
      <c r="D306" s="1">
        <v>4</v>
      </c>
      <c r="E306" s="2" t="s">
        <v>57</v>
      </c>
      <c r="F306" s="8">
        <f t="shared" si="8"/>
        <v>1903.6910905104417</v>
      </c>
      <c r="G306" s="8">
        <f t="shared" si="9"/>
        <v>0</v>
      </c>
      <c r="H306" s="9">
        <v>52</v>
      </c>
      <c r="I306" s="5">
        <v>98991.93670654297</v>
      </c>
      <c r="J306" s="5">
        <v>0</v>
      </c>
    </row>
    <row r="307" spans="1:10" ht="10.5">
      <c r="A307" s="1">
        <v>803</v>
      </c>
      <c r="B307" s="1" t="s">
        <v>7</v>
      </c>
      <c r="C307" s="1" t="s">
        <v>31</v>
      </c>
      <c r="D307" s="1">
        <v>4</v>
      </c>
      <c r="E307" s="2" t="s">
        <v>18</v>
      </c>
      <c r="F307" s="8">
        <f t="shared" si="8"/>
        <v>3368.9739755483774</v>
      </c>
      <c r="G307" s="8">
        <f t="shared" si="9"/>
        <v>1895.78939643273</v>
      </c>
      <c r="H307" s="9">
        <v>52</v>
      </c>
      <c r="I307" s="5">
        <v>175186.64672851562</v>
      </c>
      <c r="J307" s="5">
        <v>98581.04861450195</v>
      </c>
    </row>
    <row r="308" spans="1:10" ht="10.5">
      <c r="A308" s="1">
        <v>803</v>
      </c>
      <c r="B308" s="1" t="s">
        <v>7</v>
      </c>
      <c r="C308" s="1" t="s">
        <v>31</v>
      </c>
      <c r="D308" s="1">
        <v>4</v>
      </c>
      <c r="E308" s="2" t="s">
        <v>58</v>
      </c>
      <c r="F308" s="8">
        <f t="shared" si="8"/>
        <v>935.5599535428561</v>
      </c>
      <c r="G308" s="8">
        <f t="shared" si="9"/>
        <v>101.99829074052664</v>
      </c>
      <c r="H308" s="9">
        <v>52</v>
      </c>
      <c r="I308" s="5">
        <v>48649.117584228516</v>
      </c>
      <c r="J308" s="5">
        <v>5303.911118507385</v>
      </c>
    </row>
    <row r="309" spans="1:10" ht="10.5">
      <c r="A309" s="1">
        <v>803</v>
      </c>
      <c r="B309" s="1" t="s">
        <v>7</v>
      </c>
      <c r="C309" s="1" t="s">
        <v>31</v>
      </c>
      <c r="D309" s="1">
        <v>4</v>
      </c>
      <c r="E309" s="2" t="s">
        <v>59</v>
      </c>
      <c r="F309" s="8">
        <f t="shared" si="8"/>
        <v>1460.2249063345103</v>
      </c>
      <c r="G309" s="8">
        <f t="shared" si="9"/>
        <v>341.91136521559497</v>
      </c>
      <c r="H309" s="9">
        <v>52</v>
      </c>
      <c r="I309" s="5">
        <v>75931.69512939453</v>
      </c>
      <c r="J309" s="5">
        <v>17779.390991210938</v>
      </c>
    </row>
    <row r="310" spans="1:10" ht="10.5">
      <c r="A310" s="1">
        <v>803</v>
      </c>
      <c r="B310" s="1" t="s">
        <v>7</v>
      </c>
      <c r="C310" s="1" t="s">
        <v>31</v>
      </c>
      <c r="D310" s="1">
        <v>4</v>
      </c>
      <c r="E310" s="2" t="s">
        <v>60</v>
      </c>
      <c r="F310" s="8">
        <f t="shared" si="8"/>
        <v>0</v>
      </c>
      <c r="G310" s="8">
        <f t="shared" si="9"/>
        <v>508.7280431894156</v>
      </c>
      <c r="H310" s="9">
        <v>52</v>
      </c>
      <c r="I310" s="5">
        <v>0</v>
      </c>
      <c r="J310" s="5">
        <v>26453.85824584961</v>
      </c>
    </row>
    <row r="311" spans="1:10" ht="10.5">
      <c r="A311" s="1">
        <v>803</v>
      </c>
      <c r="B311" s="1" t="s">
        <v>7</v>
      </c>
      <c r="C311" s="1" t="s">
        <v>31</v>
      </c>
      <c r="D311" s="1">
        <v>4</v>
      </c>
      <c r="E311" s="2" t="s">
        <v>61</v>
      </c>
      <c r="F311" s="8">
        <f t="shared" si="8"/>
        <v>42.05617787287785</v>
      </c>
      <c r="G311" s="8">
        <f t="shared" si="9"/>
        <v>451.4895439881545</v>
      </c>
      <c r="H311" s="9">
        <v>52</v>
      </c>
      <c r="I311" s="5">
        <v>2186.9212493896484</v>
      </c>
      <c r="J311" s="5">
        <v>23477.456287384033</v>
      </c>
    </row>
    <row r="312" spans="1:10" ht="10.5">
      <c r="A312" s="1">
        <v>803</v>
      </c>
      <c r="B312" s="1" t="s">
        <v>7</v>
      </c>
      <c r="C312" s="1" t="s">
        <v>31</v>
      </c>
      <c r="D312" s="1">
        <v>4</v>
      </c>
      <c r="E312" s="2" t="s">
        <v>62</v>
      </c>
      <c r="F312" s="8">
        <f t="shared" si="8"/>
        <v>703.2594193678635</v>
      </c>
      <c r="G312" s="8">
        <f t="shared" si="9"/>
        <v>1095.009982769306</v>
      </c>
      <c r="H312" s="9">
        <v>52</v>
      </c>
      <c r="I312" s="5">
        <v>36569.489807128906</v>
      </c>
      <c r="J312" s="5">
        <v>56940.519104003906</v>
      </c>
    </row>
    <row r="313" spans="1:10" ht="10.5">
      <c r="A313" s="1">
        <v>803</v>
      </c>
      <c r="B313" s="1" t="s">
        <v>7</v>
      </c>
      <c r="C313" s="1" t="s">
        <v>32</v>
      </c>
      <c r="D313" s="1">
        <v>2</v>
      </c>
      <c r="E313" s="2" t="s">
        <v>50</v>
      </c>
      <c r="F313" s="8">
        <f t="shared" si="8"/>
        <v>527.7905027745134</v>
      </c>
      <c r="G313" s="8">
        <f t="shared" si="9"/>
        <v>441.5056738126076</v>
      </c>
      <c r="H313" s="10">
        <v>59</v>
      </c>
      <c r="I313" s="5">
        <v>31139.63966369629</v>
      </c>
      <c r="J313" s="5">
        <v>26048.834754943848</v>
      </c>
    </row>
    <row r="314" spans="1:10" ht="10.5">
      <c r="A314" s="1">
        <v>803</v>
      </c>
      <c r="B314" s="1" t="s">
        <v>7</v>
      </c>
      <c r="C314" s="1" t="s">
        <v>32</v>
      </c>
      <c r="D314" s="1">
        <v>2</v>
      </c>
      <c r="E314" s="2" t="s">
        <v>51</v>
      </c>
      <c r="F314" s="8">
        <f t="shared" si="8"/>
        <v>1361.9019356420486</v>
      </c>
      <c r="G314" s="8">
        <f t="shared" si="9"/>
        <v>68.17477866350595</v>
      </c>
      <c r="H314" s="10">
        <v>59</v>
      </c>
      <c r="I314" s="5">
        <v>80352.21420288086</v>
      </c>
      <c r="J314" s="5">
        <v>4022.3119411468506</v>
      </c>
    </row>
    <row r="315" spans="1:10" ht="10.5">
      <c r="A315" s="1">
        <v>803</v>
      </c>
      <c r="B315" s="1" t="s">
        <v>7</v>
      </c>
      <c r="C315" s="1" t="s">
        <v>32</v>
      </c>
      <c r="D315" s="1">
        <v>2</v>
      </c>
      <c r="E315" s="2" t="s">
        <v>52</v>
      </c>
      <c r="F315" s="8">
        <f t="shared" si="8"/>
        <v>757.0347776251324</v>
      </c>
      <c r="G315" s="8">
        <f t="shared" si="9"/>
        <v>247.9072042562194</v>
      </c>
      <c r="H315" s="10">
        <v>59</v>
      </c>
      <c r="I315" s="5">
        <v>44665.05187988281</v>
      </c>
      <c r="J315" s="5">
        <v>14626.525051116943</v>
      </c>
    </row>
    <row r="316" spans="1:10" ht="10.5">
      <c r="A316" s="1">
        <v>803</v>
      </c>
      <c r="B316" s="1" t="s">
        <v>7</v>
      </c>
      <c r="C316" s="1" t="s">
        <v>32</v>
      </c>
      <c r="D316" s="1">
        <v>2</v>
      </c>
      <c r="E316" s="2" t="s">
        <v>53</v>
      </c>
      <c r="F316" s="8">
        <f t="shared" si="8"/>
        <v>150.08785338320973</v>
      </c>
      <c r="G316" s="8">
        <f t="shared" si="9"/>
        <v>9.154210656376208</v>
      </c>
      <c r="H316" s="10">
        <v>59</v>
      </c>
      <c r="I316" s="5">
        <v>8855.183349609375</v>
      </c>
      <c r="J316" s="5">
        <v>540.0984287261963</v>
      </c>
    </row>
    <row r="317" spans="1:10" ht="10.5">
      <c r="A317" s="1">
        <v>803</v>
      </c>
      <c r="B317" s="1" t="s">
        <v>7</v>
      </c>
      <c r="C317" s="1" t="s">
        <v>32</v>
      </c>
      <c r="D317" s="1">
        <v>2</v>
      </c>
      <c r="E317" s="2" t="s">
        <v>54</v>
      </c>
      <c r="F317" s="8">
        <f t="shared" si="8"/>
        <v>135.35612061064123</v>
      </c>
      <c r="G317" s="8">
        <f t="shared" si="9"/>
        <v>20.783333503593834</v>
      </c>
      <c r="H317" s="10">
        <v>59</v>
      </c>
      <c r="I317" s="5">
        <v>7986.011116027832</v>
      </c>
      <c r="J317" s="5">
        <v>1226.2166767120361</v>
      </c>
    </row>
    <row r="318" spans="1:10" ht="10.5">
      <c r="A318" s="1">
        <v>803</v>
      </c>
      <c r="B318" s="1" t="s">
        <v>7</v>
      </c>
      <c r="C318" s="1" t="s">
        <v>32</v>
      </c>
      <c r="D318" s="1">
        <v>2</v>
      </c>
      <c r="E318" s="2" t="s">
        <v>55</v>
      </c>
      <c r="F318" s="8">
        <f t="shared" si="8"/>
        <v>581.3189707610567</v>
      </c>
      <c r="G318" s="8">
        <f t="shared" si="9"/>
        <v>418.2121706170551</v>
      </c>
      <c r="H318" s="10">
        <v>59</v>
      </c>
      <c r="I318" s="5">
        <v>34297.819274902344</v>
      </c>
      <c r="J318" s="5">
        <v>24674.51806640625</v>
      </c>
    </row>
    <row r="319" spans="1:10" ht="10.5">
      <c r="A319" s="1">
        <v>803</v>
      </c>
      <c r="B319" s="1" t="s">
        <v>7</v>
      </c>
      <c r="C319" s="1" t="s">
        <v>32</v>
      </c>
      <c r="D319" s="1">
        <v>2</v>
      </c>
      <c r="E319" s="2" t="s">
        <v>56</v>
      </c>
      <c r="F319" s="8">
        <f t="shared" si="8"/>
        <v>1117.4860746739275</v>
      </c>
      <c r="G319" s="8">
        <f t="shared" si="9"/>
        <v>264.62250311899993</v>
      </c>
      <c r="H319" s="10">
        <v>59</v>
      </c>
      <c r="I319" s="5">
        <v>65931.67840576172</v>
      </c>
      <c r="J319" s="5">
        <v>15612.727684020996</v>
      </c>
    </row>
    <row r="320" spans="1:10" ht="10.5">
      <c r="A320" s="1">
        <v>803</v>
      </c>
      <c r="B320" s="1" t="s">
        <v>7</v>
      </c>
      <c r="C320" s="1" t="s">
        <v>32</v>
      </c>
      <c r="D320" s="1">
        <v>2</v>
      </c>
      <c r="E320" s="2" t="s">
        <v>57</v>
      </c>
      <c r="F320" s="8">
        <f t="shared" si="8"/>
        <v>0</v>
      </c>
      <c r="G320" s="8">
        <f t="shared" si="9"/>
        <v>1630.2708520404362</v>
      </c>
      <c r="H320" s="10">
        <v>59</v>
      </c>
      <c r="I320" s="5">
        <v>0</v>
      </c>
      <c r="J320" s="5">
        <v>96185.98027038574</v>
      </c>
    </row>
    <row r="321" spans="1:10" ht="10.5">
      <c r="A321" s="1">
        <v>803</v>
      </c>
      <c r="B321" s="1" t="s">
        <v>7</v>
      </c>
      <c r="C321" s="1" t="s">
        <v>32</v>
      </c>
      <c r="D321" s="1">
        <v>2</v>
      </c>
      <c r="E321" s="2" t="s">
        <v>18</v>
      </c>
      <c r="F321" s="8">
        <f t="shared" si="8"/>
        <v>1555.0637703588454</v>
      </c>
      <c r="G321" s="8">
        <f t="shared" si="9"/>
        <v>2649.8344167935647</v>
      </c>
      <c r="H321" s="10">
        <v>59</v>
      </c>
      <c r="I321" s="5">
        <v>91748.76245117188</v>
      </c>
      <c r="J321" s="5">
        <v>156340.2305908203</v>
      </c>
    </row>
    <row r="322" spans="1:10" ht="10.5">
      <c r="A322" s="1">
        <v>803</v>
      </c>
      <c r="B322" s="1" t="s">
        <v>7</v>
      </c>
      <c r="C322" s="1" t="s">
        <v>32</v>
      </c>
      <c r="D322" s="1">
        <v>2</v>
      </c>
      <c r="E322" s="2" t="s">
        <v>58</v>
      </c>
      <c r="F322" s="8">
        <f t="shared" si="8"/>
        <v>94.92005715935917</v>
      </c>
      <c r="G322" s="8">
        <f t="shared" si="9"/>
        <v>738.6803912146617</v>
      </c>
      <c r="H322" s="10">
        <v>59</v>
      </c>
      <c r="I322" s="5">
        <v>5600.283372402191</v>
      </c>
      <c r="J322" s="5">
        <v>43582.14308166504</v>
      </c>
    </row>
    <row r="323" spans="1:10" ht="10.5">
      <c r="A323" s="1">
        <v>803</v>
      </c>
      <c r="B323" s="1" t="s">
        <v>7</v>
      </c>
      <c r="C323" s="1" t="s">
        <v>32</v>
      </c>
      <c r="D323" s="1">
        <v>2</v>
      </c>
      <c r="E323" s="2" t="s">
        <v>59</v>
      </c>
      <c r="F323" s="8">
        <f aca="true" t="shared" si="10" ref="F323:F386">I323/H323</f>
        <v>319.1491117315777</v>
      </c>
      <c r="G323" s="8">
        <f aca="true" t="shared" si="11" ref="G323:G386">J323/H323</f>
        <v>1230.9332593497584</v>
      </c>
      <c r="H323" s="10">
        <v>59</v>
      </c>
      <c r="I323" s="5">
        <v>18829.797592163086</v>
      </c>
      <c r="J323" s="5">
        <v>72625.06230163574</v>
      </c>
    </row>
    <row r="324" spans="1:10" ht="10.5">
      <c r="A324" s="1">
        <v>803</v>
      </c>
      <c r="B324" s="1" t="s">
        <v>7</v>
      </c>
      <c r="C324" s="1" t="s">
        <v>32</v>
      </c>
      <c r="D324" s="1">
        <v>2</v>
      </c>
      <c r="E324" s="2" t="s">
        <v>60</v>
      </c>
      <c r="F324" s="8">
        <f t="shared" si="10"/>
        <v>448.22460265078786</v>
      </c>
      <c r="G324" s="8">
        <f t="shared" si="11"/>
        <v>0</v>
      </c>
      <c r="H324" s="10">
        <v>59</v>
      </c>
      <c r="I324" s="5">
        <v>26445.251556396484</v>
      </c>
      <c r="J324" s="5">
        <v>0</v>
      </c>
    </row>
    <row r="325" spans="1:10" ht="10.5">
      <c r="A325" s="1">
        <v>803</v>
      </c>
      <c r="B325" s="1" t="s">
        <v>7</v>
      </c>
      <c r="C325" s="1" t="s">
        <v>32</v>
      </c>
      <c r="D325" s="1">
        <v>2</v>
      </c>
      <c r="E325" s="2" t="s">
        <v>61</v>
      </c>
      <c r="F325" s="8">
        <f t="shared" si="10"/>
        <v>247.77029564421056</v>
      </c>
      <c r="G325" s="8">
        <f t="shared" si="11"/>
        <v>23.313465603327348</v>
      </c>
      <c r="H325" s="10">
        <v>59</v>
      </c>
      <c r="I325" s="5">
        <v>14618.447443008423</v>
      </c>
      <c r="J325" s="5">
        <v>1375.4944705963135</v>
      </c>
    </row>
    <row r="326" spans="1:10" ht="10.5">
      <c r="A326" s="1">
        <v>803</v>
      </c>
      <c r="B326" s="1" t="s">
        <v>7</v>
      </c>
      <c r="C326" s="1" t="s">
        <v>32</v>
      </c>
      <c r="D326" s="1">
        <v>2</v>
      </c>
      <c r="E326" s="2" t="s">
        <v>62</v>
      </c>
      <c r="F326" s="8">
        <f t="shared" si="10"/>
        <v>968.5548085358183</v>
      </c>
      <c r="G326" s="8">
        <f t="shared" si="11"/>
        <v>504.38039643885725</v>
      </c>
      <c r="H326" s="10">
        <v>59</v>
      </c>
      <c r="I326" s="5">
        <v>57144.73370361328</v>
      </c>
      <c r="J326" s="5">
        <v>29758.443389892578</v>
      </c>
    </row>
    <row r="327" spans="1:10" ht="10.5">
      <c r="A327" s="1">
        <v>803</v>
      </c>
      <c r="B327" s="1" t="s">
        <v>7</v>
      </c>
      <c r="C327" s="1" t="s">
        <v>32</v>
      </c>
      <c r="D327" s="1">
        <v>4</v>
      </c>
      <c r="E327" s="2" t="s">
        <v>50</v>
      </c>
      <c r="F327" s="8">
        <f t="shared" si="10"/>
        <v>567.893836199227</v>
      </c>
      <c r="G327" s="8">
        <f t="shared" si="11"/>
        <v>550.1140541464596</v>
      </c>
      <c r="H327" s="10">
        <v>59</v>
      </c>
      <c r="I327" s="5">
        <v>33505.736335754395</v>
      </c>
      <c r="J327" s="5">
        <v>32456.729194641113</v>
      </c>
    </row>
    <row r="328" spans="1:10" ht="10.5">
      <c r="A328" s="1">
        <v>803</v>
      </c>
      <c r="B328" s="1" t="s">
        <v>7</v>
      </c>
      <c r="C328" s="1" t="s">
        <v>32</v>
      </c>
      <c r="D328" s="1">
        <v>4</v>
      </c>
      <c r="E328" s="2" t="s">
        <v>51</v>
      </c>
      <c r="F328" s="8">
        <f t="shared" si="10"/>
        <v>141.21257880582647</v>
      </c>
      <c r="G328" s="8">
        <f t="shared" si="11"/>
        <v>1642.951523603019</v>
      </c>
      <c r="H328" s="10">
        <v>59</v>
      </c>
      <c r="I328" s="5">
        <v>8331.542149543762</v>
      </c>
      <c r="J328" s="5">
        <v>96934.13989257812</v>
      </c>
    </row>
    <row r="329" spans="1:10" ht="10.5">
      <c r="A329" s="1">
        <v>803</v>
      </c>
      <c r="B329" s="1" t="s">
        <v>7</v>
      </c>
      <c r="C329" s="1" t="s">
        <v>32</v>
      </c>
      <c r="D329" s="1">
        <v>4</v>
      </c>
      <c r="E329" s="2" t="s">
        <v>52</v>
      </c>
      <c r="F329" s="8">
        <f t="shared" si="10"/>
        <v>308.41506654125146</v>
      </c>
      <c r="G329" s="8">
        <f t="shared" si="11"/>
        <v>813.1602524579581</v>
      </c>
      <c r="H329" s="10">
        <v>59</v>
      </c>
      <c r="I329" s="5">
        <v>18196.488925933838</v>
      </c>
      <c r="J329" s="5">
        <v>47976.45489501953</v>
      </c>
    </row>
    <row r="330" spans="1:10" ht="10.5">
      <c r="A330" s="1">
        <v>803</v>
      </c>
      <c r="B330" s="1" t="s">
        <v>7</v>
      </c>
      <c r="C330" s="1" t="s">
        <v>32</v>
      </c>
      <c r="D330" s="1">
        <v>4</v>
      </c>
      <c r="E330" s="2" t="s">
        <v>53</v>
      </c>
      <c r="F330" s="8">
        <f t="shared" si="10"/>
        <v>15.726634704460531</v>
      </c>
      <c r="G330" s="8">
        <f t="shared" si="11"/>
        <v>236.44943783646923</v>
      </c>
      <c r="H330" s="10">
        <v>59</v>
      </c>
      <c r="I330" s="5">
        <v>927.8714475631714</v>
      </c>
      <c r="J330" s="5">
        <v>13950.516832351685</v>
      </c>
    </row>
    <row r="331" spans="1:10" ht="10.5">
      <c r="A331" s="1">
        <v>803</v>
      </c>
      <c r="B331" s="1" t="s">
        <v>7</v>
      </c>
      <c r="C331" s="1" t="s">
        <v>32</v>
      </c>
      <c r="D331" s="1">
        <v>4</v>
      </c>
      <c r="E331" s="2" t="s">
        <v>54</v>
      </c>
      <c r="F331" s="8">
        <f t="shared" si="10"/>
        <v>12.489480964208054</v>
      </c>
      <c r="G331" s="8">
        <f t="shared" si="11"/>
        <v>175.5669776787192</v>
      </c>
      <c r="H331" s="10">
        <v>59</v>
      </c>
      <c r="I331" s="5">
        <v>736.8793768882751</v>
      </c>
      <c r="J331" s="5">
        <v>10358.451683044434</v>
      </c>
    </row>
    <row r="332" spans="1:10" ht="10.5">
      <c r="A332" s="1">
        <v>803</v>
      </c>
      <c r="B332" s="1" t="s">
        <v>7</v>
      </c>
      <c r="C332" s="1" t="s">
        <v>32</v>
      </c>
      <c r="D332" s="1">
        <v>4</v>
      </c>
      <c r="E332" s="2" t="s">
        <v>55</v>
      </c>
      <c r="F332" s="8">
        <f t="shared" si="10"/>
        <v>462.77024188284145</v>
      </c>
      <c r="G332" s="8">
        <f t="shared" si="11"/>
        <v>554.6297297073623</v>
      </c>
      <c r="H332" s="10">
        <v>59</v>
      </c>
      <c r="I332" s="5">
        <v>27303.444271087646</v>
      </c>
      <c r="J332" s="5">
        <v>32723.154052734375</v>
      </c>
    </row>
    <row r="333" spans="1:10" ht="10.5">
      <c r="A333" s="1">
        <v>803</v>
      </c>
      <c r="B333" s="1" t="s">
        <v>7</v>
      </c>
      <c r="C333" s="1" t="s">
        <v>32</v>
      </c>
      <c r="D333" s="1">
        <v>4</v>
      </c>
      <c r="E333" s="2" t="s">
        <v>56</v>
      </c>
      <c r="F333" s="8">
        <f t="shared" si="10"/>
        <v>350.44152478040274</v>
      </c>
      <c r="G333" s="8">
        <f t="shared" si="11"/>
        <v>1111.1752733133608</v>
      </c>
      <c r="H333" s="10">
        <v>59</v>
      </c>
      <c r="I333" s="5">
        <v>20676.049962043762</v>
      </c>
      <c r="J333" s="5">
        <v>65559.34112548828</v>
      </c>
    </row>
    <row r="334" spans="1:10" ht="10.5">
      <c r="A334" s="1">
        <v>803</v>
      </c>
      <c r="B334" s="1" t="s">
        <v>7</v>
      </c>
      <c r="C334" s="1" t="s">
        <v>32</v>
      </c>
      <c r="D334" s="1">
        <v>4</v>
      </c>
      <c r="E334" s="2" t="s">
        <v>57</v>
      </c>
      <c r="F334" s="8">
        <f t="shared" si="10"/>
        <v>1418.9711378711766</v>
      </c>
      <c r="G334" s="8">
        <f t="shared" si="11"/>
        <v>0</v>
      </c>
      <c r="H334" s="10">
        <v>59</v>
      </c>
      <c r="I334" s="5">
        <v>83719.29713439941</v>
      </c>
      <c r="J334" s="5">
        <v>0</v>
      </c>
    </row>
    <row r="335" spans="1:10" ht="10.5">
      <c r="A335" s="1">
        <v>803</v>
      </c>
      <c r="B335" s="1" t="s">
        <v>7</v>
      </c>
      <c r="C335" s="1" t="s">
        <v>32</v>
      </c>
      <c r="D335" s="1">
        <v>4</v>
      </c>
      <c r="E335" s="2" t="s">
        <v>18</v>
      </c>
      <c r="F335" s="8">
        <f t="shared" si="10"/>
        <v>2789.8907237941935</v>
      </c>
      <c r="G335" s="8">
        <f t="shared" si="11"/>
        <v>1464.1164483539128</v>
      </c>
      <c r="H335" s="10">
        <v>59</v>
      </c>
      <c r="I335" s="5">
        <v>164603.55270385742</v>
      </c>
      <c r="J335" s="5">
        <v>86382.87045288086</v>
      </c>
    </row>
    <row r="336" spans="1:10" ht="10.5">
      <c r="A336" s="1">
        <v>803</v>
      </c>
      <c r="B336" s="1" t="s">
        <v>7</v>
      </c>
      <c r="C336" s="1" t="s">
        <v>32</v>
      </c>
      <c r="D336" s="1">
        <v>4</v>
      </c>
      <c r="E336" s="2" t="s">
        <v>58</v>
      </c>
      <c r="F336" s="8">
        <f t="shared" si="10"/>
        <v>810.2690944348351</v>
      </c>
      <c r="G336" s="8">
        <f t="shared" si="11"/>
        <v>74.77532538721117</v>
      </c>
      <c r="H336" s="10">
        <v>59</v>
      </c>
      <c r="I336" s="5">
        <v>47805.87657165527</v>
      </c>
      <c r="J336" s="5">
        <v>4411.744197845459</v>
      </c>
    </row>
    <row r="337" spans="1:10" ht="10.5">
      <c r="A337" s="1">
        <v>803</v>
      </c>
      <c r="B337" s="1" t="s">
        <v>7</v>
      </c>
      <c r="C337" s="1" t="s">
        <v>32</v>
      </c>
      <c r="D337" s="1">
        <v>4</v>
      </c>
      <c r="E337" s="2" t="s">
        <v>59</v>
      </c>
      <c r="F337" s="8">
        <f t="shared" si="10"/>
        <v>1249.088575460143</v>
      </c>
      <c r="G337" s="8">
        <f t="shared" si="11"/>
        <v>238.59701499292407</v>
      </c>
      <c r="H337" s="10">
        <v>59</v>
      </c>
      <c r="I337" s="5">
        <v>73696.22595214844</v>
      </c>
      <c r="J337" s="5">
        <v>14077.22388458252</v>
      </c>
    </row>
    <row r="338" spans="1:10" ht="10.5">
      <c r="A338" s="1">
        <v>803</v>
      </c>
      <c r="B338" s="1" t="s">
        <v>7</v>
      </c>
      <c r="C338" s="1" t="s">
        <v>32</v>
      </c>
      <c r="D338" s="1">
        <v>4</v>
      </c>
      <c r="E338" s="2" t="s">
        <v>60</v>
      </c>
      <c r="F338" s="8">
        <f t="shared" si="10"/>
        <v>0</v>
      </c>
      <c r="G338" s="8">
        <f t="shared" si="11"/>
        <v>484.822207305391</v>
      </c>
      <c r="H338" s="10">
        <v>59</v>
      </c>
      <c r="I338" s="5">
        <v>0</v>
      </c>
      <c r="J338" s="5">
        <v>28604.510231018066</v>
      </c>
    </row>
    <row r="339" spans="1:10" ht="10.5">
      <c r="A339" s="1">
        <v>803</v>
      </c>
      <c r="B339" s="1" t="s">
        <v>7</v>
      </c>
      <c r="C339" s="1" t="s">
        <v>32</v>
      </c>
      <c r="D339" s="1">
        <v>4</v>
      </c>
      <c r="E339" s="2" t="s">
        <v>61</v>
      </c>
      <c r="F339" s="8">
        <f t="shared" si="10"/>
        <v>19.463519371162025</v>
      </c>
      <c r="G339" s="8">
        <f t="shared" si="11"/>
        <v>319.87145391561216</v>
      </c>
      <c r="H339" s="10">
        <v>59</v>
      </c>
      <c r="I339" s="5">
        <v>1148.3476428985596</v>
      </c>
      <c r="J339" s="5">
        <v>18872.415781021118</v>
      </c>
    </row>
    <row r="340" spans="1:10" ht="10.5">
      <c r="A340" s="1">
        <v>803</v>
      </c>
      <c r="B340" s="1" t="s">
        <v>7</v>
      </c>
      <c r="C340" s="1" t="s">
        <v>32</v>
      </c>
      <c r="D340" s="1">
        <v>4</v>
      </c>
      <c r="E340" s="2" t="s">
        <v>62</v>
      </c>
      <c r="F340" s="8">
        <f t="shared" si="10"/>
        <v>557.1858042054257</v>
      </c>
      <c r="G340" s="8">
        <f t="shared" si="11"/>
        <v>944.6346699342889</v>
      </c>
      <c r="H340" s="10">
        <v>59</v>
      </c>
      <c r="I340" s="5">
        <v>32873.96244812012</v>
      </c>
      <c r="J340" s="5">
        <v>55733.44552612305</v>
      </c>
    </row>
    <row r="341" spans="1:10" ht="10.5">
      <c r="A341" s="1">
        <v>804</v>
      </c>
      <c r="B341" s="1" t="s">
        <v>7</v>
      </c>
      <c r="C341" s="1" t="s">
        <v>8</v>
      </c>
      <c r="D341" s="1">
        <v>1</v>
      </c>
      <c r="E341" s="2" t="s">
        <v>63</v>
      </c>
      <c r="F341" s="8">
        <f t="shared" si="10"/>
        <v>61.75091385186887</v>
      </c>
      <c r="G341" s="8">
        <f t="shared" si="11"/>
        <v>841.4987537758024</v>
      </c>
      <c r="H341" s="1">
        <v>255</v>
      </c>
      <c r="I341" s="5">
        <v>15746.483032226562</v>
      </c>
      <c r="J341" s="5">
        <v>214582.1822128296</v>
      </c>
    </row>
    <row r="342" spans="1:10" ht="10.5">
      <c r="A342" s="1">
        <v>804</v>
      </c>
      <c r="B342" s="1" t="s">
        <v>7</v>
      </c>
      <c r="C342" s="1" t="s">
        <v>8</v>
      </c>
      <c r="D342" s="1">
        <v>1</v>
      </c>
      <c r="E342" s="2" t="s">
        <v>64</v>
      </c>
      <c r="F342" s="8">
        <f t="shared" si="10"/>
        <v>519.0705283669864</v>
      </c>
      <c r="G342" s="8">
        <f t="shared" si="11"/>
        <v>295.41930027382045</v>
      </c>
      <c r="H342" s="1">
        <v>255</v>
      </c>
      <c r="I342" s="5">
        <v>132362.98473358154</v>
      </c>
      <c r="J342" s="5">
        <v>75331.92156982422</v>
      </c>
    </row>
    <row r="343" spans="1:10" ht="10.5">
      <c r="A343" s="1">
        <v>804</v>
      </c>
      <c r="B343" s="1" t="s">
        <v>7</v>
      </c>
      <c r="C343" s="1" t="s">
        <v>8</v>
      </c>
      <c r="D343" s="1">
        <v>1</v>
      </c>
      <c r="E343" s="2" t="s">
        <v>65</v>
      </c>
      <c r="F343" s="8">
        <f t="shared" si="10"/>
        <v>194.49985599891812</v>
      </c>
      <c r="G343" s="8">
        <f t="shared" si="11"/>
        <v>885.5168699675916</v>
      </c>
      <c r="H343" s="1">
        <v>255</v>
      </c>
      <c r="I343" s="5">
        <v>49597.46327972412</v>
      </c>
      <c r="J343" s="5">
        <v>225806.80184173584</v>
      </c>
    </row>
    <row r="344" spans="1:10" ht="10.5">
      <c r="A344" s="1">
        <v>804</v>
      </c>
      <c r="B344" s="1" t="s">
        <v>7</v>
      </c>
      <c r="C344" s="1" t="s">
        <v>8</v>
      </c>
      <c r="D344" s="1">
        <v>1</v>
      </c>
      <c r="E344" s="2" t="s">
        <v>66</v>
      </c>
      <c r="F344" s="8">
        <f t="shared" si="10"/>
        <v>261.0020069795496</v>
      </c>
      <c r="G344" s="8">
        <f t="shared" si="11"/>
        <v>663.462849635704</v>
      </c>
      <c r="H344" s="1">
        <v>255</v>
      </c>
      <c r="I344" s="5">
        <v>66555.51177978516</v>
      </c>
      <c r="J344" s="5">
        <v>169183.0266571045</v>
      </c>
    </row>
    <row r="345" spans="1:10" ht="10.5">
      <c r="A345" s="1">
        <v>804</v>
      </c>
      <c r="B345" s="1" t="s">
        <v>7</v>
      </c>
      <c r="C345" s="1" t="s">
        <v>8</v>
      </c>
      <c r="D345" s="1">
        <v>1</v>
      </c>
      <c r="E345" s="2" t="s">
        <v>67</v>
      </c>
      <c r="F345" s="8">
        <f t="shared" si="10"/>
        <v>157.56076211368335</v>
      </c>
      <c r="G345" s="8">
        <f t="shared" si="11"/>
        <v>325.55157470703125</v>
      </c>
      <c r="H345" s="1">
        <v>255</v>
      </c>
      <c r="I345" s="5">
        <v>40177.99433898926</v>
      </c>
      <c r="J345" s="5">
        <v>83015.65155029297</v>
      </c>
    </row>
    <row r="346" spans="1:10" ht="10.5">
      <c r="A346" s="1">
        <v>804</v>
      </c>
      <c r="B346" s="1" t="s">
        <v>7</v>
      </c>
      <c r="C346" s="1" t="s">
        <v>8</v>
      </c>
      <c r="D346" s="1">
        <v>1</v>
      </c>
      <c r="E346" s="2" t="s">
        <v>68</v>
      </c>
      <c r="F346" s="8">
        <f t="shared" si="10"/>
        <v>608.740569230622</v>
      </c>
      <c r="G346" s="8">
        <f t="shared" si="11"/>
        <v>968.2080262427237</v>
      </c>
      <c r="H346" s="1">
        <v>255</v>
      </c>
      <c r="I346" s="5">
        <v>155228.8451538086</v>
      </c>
      <c r="J346" s="5">
        <v>246893.04669189453</v>
      </c>
    </row>
    <row r="347" spans="1:10" ht="10.5">
      <c r="A347" s="1">
        <v>804</v>
      </c>
      <c r="B347" s="1" t="s">
        <v>7</v>
      </c>
      <c r="C347" s="1" t="s">
        <v>8</v>
      </c>
      <c r="D347" s="1">
        <v>1</v>
      </c>
      <c r="E347" s="2" t="s">
        <v>69</v>
      </c>
      <c r="F347" s="8">
        <f t="shared" si="10"/>
        <v>147.8440160414752</v>
      </c>
      <c r="G347" s="8">
        <f t="shared" si="11"/>
        <v>1028.244787537818</v>
      </c>
      <c r="H347" s="1">
        <v>255</v>
      </c>
      <c r="I347" s="5">
        <v>37700.22409057617</v>
      </c>
      <c r="J347" s="5">
        <v>262202.42082214355</v>
      </c>
    </row>
    <row r="348" spans="1:10" ht="10.5">
      <c r="A348" s="1">
        <v>804</v>
      </c>
      <c r="B348" s="1" t="s">
        <v>7</v>
      </c>
      <c r="C348" s="1" t="s">
        <v>8</v>
      </c>
      <c r="D348" s="1">
        <v>1</v>
      </c>
      <c r="E348" s="2" t="s">
        <v>70</v>
      </c>
      <c r="F348" s="8">
        <f t="shared" si="10"/>
        <v>315.8905730602788</v>
      </c>
      <c r="G348" s="8">
        <f t="shared" si="11"/>
        <v>419.7147653617111</v>
      </c>
      <c r="H348" s="1">
        <v>255</v>
      </c>
      <c r="I348" s="5">
        <v>80552.0961303711</v>
      </c>
      <c r="J348" s="5">
        <v>107027.26516723633</v>
      </c>
    </row>
    <row r="349" spans="1:10" ht="10.5">
      <c r="A349" s="1">
        <v>804</v>
      </c>
      <c r="B349" s="1" t="s">
        <v>7</v>
      </c>
      <c r="C349" s="1" t="s">
        <v>8</v>
      </c>
      <c r="D349" s="1">
        <v>1</v>
      </c>
      <c r="E349" s="2" t="s">
        <v>71</v>
      </c>
      <c r="F349" s="8">
        <f t="shared" si="10"/>
        <v>232.653468951057</v>
      </c>
      <c r="G349" s="8">
        <f t="shared" si="11"/>
        <v>1316.5256158566942</v>
      </c>
      <c r="H349" s="1">
        <v>255</v>
      </c>
      <c r="I349" s="5">
        <v>59326.63458251953</v>
      </c>
      <c r="J349" s="5">
        <v>335714.03204345703</v>
      </c>
    </row>
    <row r="350" spans="1:10" ht="10.5">
      <c r="A350" s="1">
        <v>804</v>
      </c>
      <c r="B350" s="1" t="s">
        <v>7</v>
      </c>
      <c r="C350" s="1" t="s">
        <v>8</v>
      </c>
      <c r="D350" s="1">
        <v>1</v>
      </c>
      <c r="E350" s="2" t="s">
        <v>72</v>
      </c>
      <c r="F350" s="8">
        <f t="shared" si="10"/>
        <v>376.15898889279833</v>
      </c>
      <c r="G350" s="8">
        <f t="shared" si="11"/>
        <v>898.2369372199563</v>
      </c>
      <c r="H350" s="1">
        <v>255</v>
      </c>
      <c r="I350" s="5">
        <v>95920.54216766357</v>
      </c>
      <c r="J350" s="5">
        <v>229050.41899108887</v>
      </c>
    </row>
    <row r="351" spans="1:10" ht="10.5">
      <c r="A351" s="1">
        <v>804</v>
      </c>
      <c r="B351" s="1" t="s">
        <v>7</v>
      </c>
      <c r="C351" s="1" t="s">
        <v>8</v>
      </c>
      <c r="D351" s="1">
        <v>1</v>
      </c>
      <c r="E351" s="2" t="s">
        <v>73</v>
      </c>
      <c r="F351" s="8">
        <f t="shared" si="10"/>
        <v>0</v>
      </c>
      <c r="G351" s="8">
        <f t="shared" si="11"/>
        <v>2358.5815491919425</v>
      </c>
      <c r="H351" s="1">
        <v>255</v>
      </c>
      <c r="I351" s="5">
        <v>0</v>
      </c>
      <c r="J351" s="5">
        <v>601438.2950439453</v>
      </c>
    </row>
    <row r="352" spans="1:10" ht="10.5">
      <c r="A352" s="1">
        <v>804</v>
      </c>
      <c r="B352" s="1" t="s">
        <v>7</v>
      </c>
      <c r="C352" s="1" t="s">
        <v>8</v>
      </c>
      <c r="D352" s="1">
        <v>1</v>
      </c>
      <c r="E352" s="2" t="s">
        <v>74</v>
      </c>
      <c r="F352" s="8">
        <f t="shared" si="10"/>
        <v>209.81592918844785</v>
      </c>
      <c r="G352" s="8">
        <f t="shared" si="11"/>
        <v>291.93025458840765</v>
      </c>
      <c r="H352" s="1">
        <v>255</v>
      </c>
      <c r="I352" s="5">
        <v>53503.0619430542</v>
      </c>
      <c r="J352" s="5">
        <v>74442.21492004395</v>
      </c>
    </row>
    <row r="353" spans="1:10" ht="10.5">
      <c r="A353" s="1">
        <v>804</v>
      </c>
      <c r="B353" s="1" t="s">
        <v>7</v>
      </c>
      <c r="C353" s="1" t="s">
        <v>8</v>
      </c>
      <c r="D353" s="1">
        <v>1</v>
      </c>
      <c r="E353" s="2" t="s">
        <v>75</v>
      </c>
      <c r="F353" s="8">
        <f t="shared" si="10"/>
        <v>7354.475744389552</v>
      </c>
      <c r="G353" s="8">
        <f t="shared" si="11"/>
        <v>0</v>
      </c>
      <c r="H353" s="1">
        <v>255</v>
      </c>
      <c r="I353" s="5">
        <v>1875391.314819336</v>
      </c>
      <c r="J353" s="5">
        <v>0</v>
      </c>
    </row>
    <row r="354" spans="1:10" ht="10.5">
      <c r="A354" s="1">
        <v>804</v>
      </c>
      <c r="B354" s="1" t="s">
        <v>7</v>
      </c>
      <c r="C354" s="1" t="s">
        <v>8</v>
      </c>
      <c r="D354" s="1">
        <v>3</v>
      </c>
      <c r="E354" s="2" t="s">
        <v>63</v>
      </c>
      <c r="F354" s="8">
        <f t="shared" si="10"/>
        <v>718.0609334309896</v>
      </c>
      <c r="G354" s="8">
        <f t="shared" si="11"/>
        <v>57.08638963886336</v>
      </c>
      <c r="H354" s="1">
        <v>255</v>
      </c>
      <c r="I354" s="5">
        <v>183105.53802490234</v>
      </c>
      <c r="J354" s="5">
        <v>14557.029357910156</v>
      </c>
    </row>
    <row r="355" spans="1:10" ht="10.5">
      <c r="A355" s="1">
        <v>804</v>
      </c>
      <c r="B355" s="1" t="s">
        <v>7</v>
      </c>
      <c r="C355" s="1" t="s">
        <v>8</v>
      </c>
      <c r="D355" s="1">
        <v>3</v>
      </c>
      <c r="E355" s="2" t="s">
        <v>64</v>
      </c>
      <c r="F355" s="8">
        <f t="shared" si="10"/>
        <v>298.96817734662227</v>
      </c>
      <c r="G355" s="8">
        <f t="shared" si="11"/>
        <v>520.3852545046338</v>
      </c>
      <c r="H355" s="1">
        <v>255</v>
      </c>
      <c r="I355" s="5">
        <v>76236.88522338867</v>
      </c>
      <c r="J355" s="5">
        <v>132698.23989868164</v>
      </c>
    </row>
    <row r="356" spans="1:10" ht="10.5">
      <c r="A356" s="1">
        <v>804</v>
      </c>
      <c r="B356" s="1" t="s">
        <v>7</v>
      </c>
      <c r="C356" s="1" t="s">
        <v>8</v>
      </c>
      <c r="D356" s="1">
        <v>3</v>
      </c>
      <c r="E356" s="2" t="s">
        <v>65</v>
      </c>
      <c r="F356" s="8">
        <f t="shared" si="10"/>
        <v>867.8062837488511</v>
      </c>
      <c r="G356" s="8">
        <f t="shared" si="11"/>
        <v>161.30091519823262</v>
      </c>
      <c r="H356" s="1">
        <v>255</v>
      </c>
      <c r="I356" s="5">
        <v>221290.60235595703</v>
      </c>
      <c r="J356" s="5">
        <v>41131.73337554932</v>
      </c>
    </row>
    <row r="357" spans="1:10" ht="10.5">
      <c r="A357" s="1">
        <v>804</v>
      </c>
      <c r="B357" s="1" t="s">
        <v>7</v>
      </c>
      <c r="C357" s="1" t="s">
        <v>8</v>
      </c>
      <c r="D357" s="1">
        <v>3</v>
      </c>
      <c r="E357" s="2" t="s">
        <v>66</v>
      </c>
      <c r="F357" s="8">
        <f t="shared" si="10"/>
        <v>726.5916664273132</v>
      </c>
      <c r="G357" s="8">
        <f t="shared" si="11"/>
        <v>210.12380604463465</v>
      </c>
      <c r="H357" s="1">
        <v>255</v>
      </c>
      <c r="I357" s="5">
        <v>185280.87493896484</v>
      </c>
      <c r="J357" s="5">
        <v>53581.570541381836</v>
      </c>
    </row>
    <row r="358" spans="1:10" ht="10.5">
      <c r="A358" s="1">
        <v>804</v>
      </c>
      <c r="B358" s="1" t="s">
        <v>7</v>
      </c>
      <c r="C358" s="1" t="s">
        <v>8</v>
      </c>
      <c r="D358" s="1">
        <v>3</v>
      </c>
      <c r="E358" s="2" t="s">
        <v>67</v>
      </c>
      <c r="F358" s="8">
        <f t="shared" si="10"/>
        <v>380.19568417119046</v>
      </c>
      <c r="G358" s="8">
        <f t="shared" si="11"/>
        <v>132.546488533768</v>
      </c>
      <c r="H358" s="1">
        <v>255</v>
      </c>
      <c r="I358" s="5">
        <v>96949.89946365356</v>
      </c>
      <c r="J358" s="5">
        <v>33799.35457611084</v>
      </c>
    </row>
    <row r="359" spans="1:10" ht="10.5">
      <c r="A359" s="1">
        <v>804</v>
      </c>
      <c r="B359" s="1" t="s">
        <v>7</v>
      </c>
      <c r="C359" s="1" t="s">
        <v>8</v>
      </c>
      <c r="D359" s="1">
        <v>3</v>
      </c>
      <c r="E359" s="2" t="s">
        <v>68</v>
      </c>
      <c r="F359" s="8">
        <f t="shared" si="10"/>
        <v>1050.1897039675246</v>
      </c>
      <c r="G359" s="8">
        <f t="shared" si="11"/>
        <v>525.2883937461703</v>
      </c>
      <c r="H359" s="1">
        <v>255</v>
      </c>
      <c r="I359" s="5">
        <v>267798.37451171875</v>
      </c>
      <c r="J359" s="5">
        <v>133948.54040527344</v>
      </c>
    </row>
    <row r="360" spans="1:10" ht="10.5">
      <c r="A360" s="1">
        <v>804</v>
      </c>
      <c r="B360" s="1" t="s">
        <v>7</v>
      </c>
      <c r="C360" s="1" t="s">
        <v>8</v>
      </c>
      <c r="D360" s="1">
        <v>3</v>
      </c>
      <c r="E360" s="2" t="s">
        <v>69</v>
      </c>
      <c r="F360" s="8">
        <f t="shared" si="10"/>
        <v>965.5336342007506</v>
      </c>
      <c r="G360" s="8">
        <f t="shared" si="11"/>
        <v>144.4512741088867</v>
      </c>
      <c r="H360" s="1">
        <v>255</v>
      </c>
      <c r="I360" s="5">
        <v>246211.0767211914</v>
      </c>
      <c r="J360" s="5">
        <v>36835.07489776611</v>
      </c>
    </row>
    <row r="361" spans="1:10" ht="10.5">
      <c r="A361" s="1">
        <v>804</v>
      </c>
      <c r="B361" s="1" t="s">
        <v>7</v>
      </c>
      <c r="C361" s="1" t="s">
        <v>8</v>
      </c>
      <c r="D361" s="1">
        <v>3</v>
      </c>
      <c r="E361" s="2" t="s">
        <v>70</v>
      </c>
      <c r="F361" s="8">
        <f t="shared" si="10"/>
        <v>448.07427365172146</v>
      </c>
      <c r="G361" s="8">
        <f t="shared" si="11"/>
        <v>292.8559834798177</v>
      </c>
      <c r="H361" s="1">
        <v>255</v>
      </c>
      <c r="I361" s="5">
        <v>114258.93978118896</v>
      </c>
      <c r="J361" s="5">
        <v>74678.27578735352</v>
      </c>
    </row>
    <row r="362" spans="1:10" ht="10.5">
      <c r="A362" s="1">
        <v>804</v>
      </c>
      <c r="B362" s="1" t="s">
        <v>7</v>
      </c>
      <c r="C362" s="1" t="s">
        <v>8</v>
      </c>
      <c r="D362" s="1">
        <v>3</v>
      </c>
      <c r="E362" s="2" t="s">
        <v>71</v>
      </c>
      <c r="F362" s="8">
        <f t="shared" si="10"/>
        <v>1329.71078934015</v>
      </c>
      <c r="G362" s="8">
        <f t="shared" si="11"/>
        <v>302.57088108436733</v>
      </c>
      <c r="H362" s="1">
        <v>255</v>
      </c>
      <c r="I362" s="5">
        <v>339076.2512817383</v>
      </c>
      <c r="J362" s="5">
        <v>77155.57467651367</v>
      </c>
    </row>
    <row r="363" spans="1:10" ht="10.5">
      <c r="A363" s="1">
        <v>804</v>
      </c>
      <c r="B363" s="1" t="s">
        <v>7</v>
      </c>
      <c r="C363" s="1" t="s">
        <v>8</v>
      </c>
      <c r="D363" s="1">
        <v>3</v>
      </c>
      <c r="E363" s="2" t="s">
        <v>72</v>
      </c>
      <c r="F363" s="8">
        <f t="shared" si="10"/>
        <v>891.0883704091989</v>
      </c>
      <c r="G363" s="8">
        <f t="shared" si="11"/>
        <v>317.33628671683516</v>
      </c>
      <c r="H363" s="1">
        <v>255</v>
      </c>
      <c r="I363" s="5">
        <v>227227.5344543457</v>
      </c>
      <c r="J363" s="5">
        <v>80920.75311279297</v>
      </c>
    </row>
    <row r="364" spans="1:10" ht="10.5">
      <c r="A364" s="1">
        <v>804</v>
      </c>
      <c r="B364" s="1" t="s">
        <v>7</v>
      </c>
      <c r="C364" s="1" t="s">
        <v>8</v>
      </c>
      <c r="D364" s="1">
        <v>3</v>
      </c>
      <c r="E364" s="2" t="s">
        <v>73</v>
      </c>
      <c r="F364" s="8">
        <f t="shared" si="10"/>
        <v>2278.254109700521</v>
      </c>
      <c r="G364" s="8">
        <f t="shared" si="11"/>
        <v>0</v>
      </c>
      <c r="H364" s="1">
        <v>255</v>
      </c>
      <c r="I364" s="5">
        <v>580954.7979736328</v>
      </c>
      <c r="J364" s="5">
        <v>0</v>
      </c>
    </row>
    <row r="365" spans="1:10" ht="10.5">
      <c r="A365" s="1">
        <v>804</v>
      </c>
      <c r="B365" s="1" t="s">
        <v>7</v>
      </c>
      <c r="C365" s="1" t="s">
        <v>8</v>
      </c>
      <c r="D365" s="1">
        <v>3</v>
      </c>
      <c r="E365" s="2" t="s">
        <v>74</v>
      </c>
      <c r="F365" s="8">
        <f t="shared" si="10"/>
        <v>286.3996605368221</v>
      </c>
      <c r="G365" s="8">
        <f t="shared" si="11"/>
        <v>156.05391055836398</v>
      </c>
      <c r="H365" s="1">
        <v>255</v>
      </c>
      <c r="I365" s="5">
        <v>73031.91343688965</v>
      </c>
      <c r="J365" s="5">
        <v>39793.74719238281</v>
      </c>
    </row>
    <row r="366" spans="1:10" ht="10.5">
      <c r="A366" s="1">
        <v>804</v>
      </c>
      <c r="B366" s="1" t="s">
        <v>7</v>
      </c>
      <c r="C366" s="1" t="s">
        <v>8</v>
      </c>
      <c r="D366" s="1">
        <v>3</v>
      </c>
      <c r="E366" s="2" t="s">
        <v>75</v>
      </c>
      <c r="F366" s="8">
        <f t="shared" si="10"/>
        <v>0</v>
      </c>
      <c r="G366" s="8">
        <f t="shared" si="11"/>
        <v>7467.872646675858</v>
      </c>
      <c r="H366" s="1">
        <v>255</v>
      </c>
      <c r="I366" s="5">
        <v>0</v>
      </c>
      <c r="J366" s="5">
        <v>1904307.5249023438</v>
      </c>
    </row>
    <row r="367" spans="1:10" ht="10.5">
      <c r="A367" s="1">
        <v>804</v>
      </c>
      <c r="B367" s="1" t="s">
        <v>7</v>
      </c>
      <c r="C367" s="1" t="s">
        <v>31</v>
      </c>
      <c r="D367" s="1">
        <v>1</v>
      </c>
      <c r="E367" s="2" t="s">
        <v>63</v>
      </c>
      <c r="F367" s="8">
        <f t="shared" si="10"/>
        <v>31.53427736575787</v>
      </c>
      <c r="G367" s="8">
        <f t="shared" si="11"/>
        <v>393.81070004976715</v>
      </c>
      <c r="H367" s="9">
        <v>52</v>
      </c>
      <c r="I367" s="5">
        <v>1639.7824230194092</v>
      </c>
      <c r="J367" s="5">
        <v>20478.15640258789</v>
      </c>
    </row>
    <row r="368" spans="1:10" ht="10.5">
      <c r="A368" s="1">
        <v>804</v>
      </c>
      <c r="B368" s="1" t="s">
        <v>7</v>
      </c>
      <c r="C368" s="1" t="s">
        <v>31</v>
      </c>
      <c r="D368" s="1">
        <v>1</v>
      </c>
      <c r="E368" s="2" t="s">
        <v>64</v>
      </c>
      <c r="F368" s="8">
        <f t="shared" si="10"/>
        <v>564.5906297243558</v>
      </c>
      <c r="G368" s="8">
        <f t="shared" si="11"/>
        <v>401.3877336061918</v>
      </c>
      <c r="H368" s="9">
        <v>52</v>
      </c>
      <c r="I368" s="5">
        <v>29358.712745666504</v>
      </c>
      <c r="J368" s="5">
        <v>20872.162147521973</v>
      </c>
    </row>
    <row r="369" spans="1:10" ht="10.5">
      <c r="A369" s="1">
        <v>804</v>
      </c>
      <c r="B369" s="1" t="s">
        <v>7</v>
      </c>
      <c r="C369" s="1" t="s">
        <v>31</v>
      </c>
      <c r="D369" s="1">
        <v>1</v>
      </c>
      <c r="E369" s="2" t="s">
        <v>65</v>
      </c>
      <c r="F369" s="8">
        <f t="shared" si="10"/>
        <v>139.19473580213693</v>
      </c>
      <c r="G369" s="8">
        <f t="shared" si="11"/>
        <v>495.94757520235504</v>
      </c>
      <c r="H369" s="9">
        <v>52</v>
      </c>
      <c r="I369" s="5">
        <v>7238.126261711121</v>
      </c>
      <c r="J369" s="5">
        <v>25789.27391052246</v>
      </c>
    </row>
    <row r="370" spans="1:10" ht="10.5">
      <c r="A370" s="1">
        <v>804</v>
      </c>
      <c r="B370" s="1" t="s">
        <v>7</v>
      </c>
      <c r="C370" s="1" t="s">
        <v>31</v>
      </c>
      <c r="D370" s="1">
        <v>1</v>
      </c>
      <c r="E370" s="2" t="s">
        <v>66</v>
      </c>
      <c r="F370" s="8">
        <f t="shared" si="10"/>
        <v>152.28623203130869</v>
      </c>
      <c r="G370" s="8">
        <f t="shared" si="11"/>
        <v>303.9624930161696</v>
      </c>
      <c r="H370" s="9">
        <v>52</v>
      </c>
      <c r="I370" s="5">
        <v>7918.884065628052</v>
      </c>
      <c r="J370" s="5">
        <v>15806.04963684082</v>
      </c>
    </row>
    <row r="371" spans="1:10" ht="10.5">
      <c r="A371" s="1">
        <v>804</v>
      </c>
      <c r="B371" s="1" t="s">
        <v>7</v>
      </c>
      <c r="C371" s="1" t="s">
        <v>31</v>
      </c>
      <c r="D371" s="1">
        <v>1</v>
      </c>
      <c r="E371" s="2" t="s">
        <v>67</v>
      </c>
      <c r="F371" s="8">
        <f t="shared" si="10"/>
        <v>108.38498775775616</v>
      </c>
      <c r="G371" s="8">
        <f t="shared" si="11"/>
        <v>113.82448786955614</v>
      </c>
      <c r="H371" s="9">
        <v>52</v>
      </c>
      <c r="I371" s="5">
        <v>5636.01936340332</v>
      </c>
      <c r="J371" s="5">
        <v>5918.873369216919</v>
      </c>
    </row>
    <row r="372" spans="1:10" ht="10.5">
      <c r="A372" s="1">
        <v>804</v>
      </c>
      <c r="B372" s="1" t="s">
        <v>7</v>
      </c>
      <c r="C372" s="1" t="s">
        <v>31</v>
      </c>
      <c r="D372" s="1">
        <v>1</v>
      </c>
      <c r="E372" s="2" t="s">
        <v>68</v>
      </c>
      <c r="F372" s="8">
        <f t="shared" si="10"/>
        <v>393.64673016621515</v>
      </c>
      <c r="G372" s="8">
        <f t="shared" si="11"/>
        <v>584.707535982132</v>
      </c>
      <c r="H372" s="9">
        <v>52</v>
      </c>
      <c r="I372" s="5">
        <v>20469.62996864319</v>
      </c>
      <c r="J372" s="5">
        <v>30404.79187107086</v>
      </c>
    </row>
    <row r="373" spans="1:10" ht="10.5">
      <c r="A373" s="1">
        <v>804</v>
      </c>
      <c r="B373" s="1" t="s">
        <v>7</v>
      </c>
      <c r="C373" s="1" t="s">
        <v>31</v>
      </c>
      <c r="D373" s="1">
        <v>1</v>
      </c>
      <c r="E373" s="2" t="s">
        <v>69</v>
      </c>
      <c r="F373" s="8">
        <f t="shared" si="10"/>
        <v>111.05606687985934</v>
      </c>
      <c r="G373" s="8">
        <f t="shared" si="11"/>
        <v>696.1739953848032</v>
      </c>
      <c r="H373" s="9">
        <v>52</v>
      </c>
      <c r="I373" s="5">
        <v>5774.915477752686</v>
      </c>
      <c r="J373" s="5">
        <v>36201.047760009766</v>
      </c>
    </row>
    <row r="374" spans="1:10" ht="10.5">
      <c r="A374" s="1">
        <v>804</v>
      </c>
      <c r="B374" s="1" t="s">
        <v>7</v>
      </c>
      <c r="C374" s="1" t="s">
        <v>31</v>
      </c>
      <c r="D374" s="1">
        <v>1</v>
      </c>
      <c r="E374" s="2" t="s">
        <v>70</v>
      </c>
      <c r="F374" s="8">
        <f t="shared" si="10"/>
        <v>263.83880523534924</v>
      </c>
      <c r="G374" s="8">
        <f t="shared" si="11"/>
        <v>213.9740599852342</v>
      </c>
      <c r="H374" s="9">
        <v>52</v>
      </c>
      <c r="I374" s="5">
        <v>13719.61787223816</v>
      </c>
      <c r="J374" s="5">
        <v>11126.651119232178</v>
      </c>
    </row>
    <row r="375" spans="1:10" ht="10.5">
      <c r="A375" s="1">
        <v>804</v>
      </c>
      <c r="B375" s="1" t="s">
        <v>7</v>
      </c>
      <c r="C375" s="1" t="s">
        <v>31</v>
      </c>
      <c r="D375" s="1">
        <v>1</v>
      </c>
      <c r="E375" s="2" t="s">
        <v>71</v>
      </c>
      <c r="F375" s="8">
        <f t="shared" si="10"/>
        <v>188.30924657674936</v>
      </c>
      <c r="G375" s="8">
        <f t="shared" si="11"/>
        <v>1026.372190622183</v>
      </c>
      <c r="H375" s="9">
        <v>52</v>
      </c>
      <c r="I375" s="5">
        <v>9792.080821990967</v>
      </c>
      <c r="J375" s="5">
        <v>53371.353912353516</v>
      </c>
    </row>
    <row r="376" spans="1:10" ht="10.5">
      <c r="A376" s="1">
        <v>804</v>
      </c>
      <c r="B376" s="1" t="s">
        <v>7</v>
      </c>
      <c r="C376" s="1" t="s">
        <v>31</v>
      </c>
      <c r="D376" s="1">
        <v>1</v>
      </c>
      <c r="E376" s="2" t="s">
        <v>72</v>
      </c>
      <c r="F376" s="8">
        <f t="shared" si="10"/>
        <v>327.66352184002216</v>
      </c>
      <c r="G376" s="8">
        <f t="shared" si="11"/>
        <v>412.04744507716254</v>
      </c>
      <c r="H376" s="9">
        <v>52</v>
      </c>
      <c r="I376" s="5">
        <v>17038.503135681152</v>
      </c>
      <c r="J376" s="5">
        <v>21426.46714401245</v>
      </c>
    </row>
    <row r="377" spans="1:10" ht="10.5">
      <c r="A377" s="1">
        <v>804</v>
      </c>
      <c r="B377" s="1" t="s">
        <v>7</v>
      </c>
      <c r="C377" s="1" t="s">
        <v>31</v>
      </c>
      <c r="D377" s="1">
        <v>1</v>
      </c>
      <c r="E377" s="2" t="s">
        <v>73</v>
      </c>
      <c r="F377" s="8">
        <f t="shared" si="10"/>
        <v>0</v>
      </c>
      <c r="G377" s="8">
        <f t="shared" si="11"/>
        <v>1428.767817570613</v>
      </c>
      <c r="H377" s="9">
        <v>52</v>
      </c>
      <c r="I377" s="5">
        <v>0</v>
      </c>
      <c r="J377" s="5">
        <v>74295.92651367188</v>
      </c>
    </row>
    <row r="378" spans="1:10" ht="10.5">
      <c r="A378" s="1">
        <v>804</v>
      </c>
      <c r="B378" s="1" t="s">
        <v>7</v>
      </c>
      <c r="C378" s="1" t="s">
        <v>31</v>
      </c>
      <c r="D378" s="1">
        <v>1</v>
      </c>
      <c r="E378" s="2" t="s">
        <v>74</v>
      </c>
      <c r="F378" s="8">
        <f t="shared" si="10"/>
        <v>131.42553549546463</v>
      </c>
      <c r="G378" s="8">
        <f t="shared" si="11"/>
        <v>155.8131533402663</v>
      </c>
      <c r="H378" s="9">
        <v>52</v>
      </c>
      <c r="I378" s="5">
        <v>6834.12784576416</v>
      </c>
      <c r="J378" s="5">
        <v>8102.283973693848</v>
      </c>
    </row>
    <row r="379" spans="1:10" ht="10.5">
      <c r="A379" s="1">
        <v>804</v>
      </c>
      <c r="B379" s="1" t="s">
        <v>7</v>
      </c>
      <c r="C379" s="1" t="s">
        <v>31</v>
      </c>
      <c r="D379" s="1">
        <v>1</v>
      </c>
      <c r="E379" s="2" t="s">
        <v>75</v>
      </c>
      <c r="F379" s="8">
        <f t="shared" si="10"/>
        <v>3868.774446927584</v>
      </c>
      <c r="G379" s="8">
        <f t="shared" si="11"/>
        <v>0</v>
      </c>
      <c r="H379" s="9">
        <v>52</v>
      </c>
      <c r="I379" s="5">
        <v>201176.27124023438</v>
      </c>
      <c r="J379" s="5">
        <v>0</v>
      </c>
    </row>
    <row r="380" spans="1:10" ht="10.5">
      <c r="A380" s="1">
        <v>804</v>
      </c>
      <c r="B380" s="1" t="s">
        <v>7</v>
      </c>
      <c r="C380" s="1" t="s">
        <v>31</v>
      </c>
      <c r="D380" s="1">
        <v>3</v>
      </c>
      <c r="E380" s="2" t="s">
        <v>63</v>
      </c>
      <c r="F380" s="8">
        <f t="shared" si="10"/>
        <v>359.1874507023738</v>
      </c>
      <c r="G380" s="8">
        <f t="shared" si="11"/>
        <v>36.86420282950768</v>
      </c>
      <c r="H380" s="9">
        <v>52</v>
      </c>
      <c r="I380" s="5">
        <v>18677.747436523438</v>
      </c>
      <c r="J380" s="5">
        <v>1916.9385471343994</v>
      </c>
    </row>
    <row r="381" spans="1:10" ht="10.5">
      <c r="A381" s="1">
        <v>804</v>
      </c>
      <c r="B381" s="1" t="s">
        <v>7</v>
      </c>
      <c r="C381" s="1" t="s">
        <v>31</v>
      </c>
      <c r="D381" s="1">
        <v>3</v>
      </c>
      <c r="E381" s="2" t="s">
        <v>64</v>
      </c>
      <c r="F381" s="8">
        <f t="shared" si="10"/>
        <v>446.1649973942683</v>
      </c>
      <c r="G381" s="8">
        <f t="shared" si="11"/>
        <v>593.7470932006836</v>
      </c>
      <c r="H381" s="9">
        <v>52</v>
      </c>
      <c r="I381" s="5">
        <v>23200.579864501953</v>
      </c>
      <c r="J381" s="5">
        <v>30874.848846435547</v>
      </c>
    </row>
    <row r="382" spans="1:10" ht="10.5">
      <c r="A382" s="1">
        <v>804</v>
      </c>
      <c r="B382" s="1" t="s">
        <v>7</v>
      </c>
      <c r="C382" s="1" t="s">
        <v>31</v>
      </c>
      <c r="D382" s="1">
        <v>3</v>
      </c>
      <c r="E382" s="2" t="s">
        <v>65</v>
      </c>
      <c r="F382" s="8">
        <f t="shared" si="10"/>
        <v>556.4237783872164</v>
      </c>
      <c r="G382" s="8">
        <f t="shared" si="11"/>
        <v>144.15808200836182</v>
      </c>
      <c r="H382" s="9">
        <v>52</v>
      </c>
      <c r="I382" s="5">
        <v>28934.036476135254</v>
      </c>
      <c r="J382" s="5">
        <v>7496.220264434814</v>
      </c>
    </row>
    <row r="383" spans="1:10" ht="10.5">
      <c r="A383" s="1">
        <v>804</v>
      </c>
      <c r="B383" s="1" t="s">
        <v>7</v>
      </c>
      <c r="C383" s="1" t="s">
        <v>31</v>
      </c>
      <c r="D383" s="1">
        <v>3</v>
      </c>
      <c r="E383" s="2" t="s">
        <v>66</v>
      </c>
      <c r="F383" s="8">
        <f t="shared" si="10"/>
        <v>368.9712904416598</v>
      </c>
      <c r="G383" s="8">
        <f t="shared" si="11"/>
        <v>155.92816708638117</v>
      </c>
      <c r="H383" s="9">
        <v>52</v>
      </c>
      <c r="I383" s="5">
        <v>19186.50710296631</v>
      </c>
      <c r="J383" s="5">
        <v>8108.264688491821</v>
      </c>
    </row>
    <row r="384" spans="1:10" ht="10.5">
      <c r="A384" s="1">
        <v>804</v>
      </c>
      <c r="B384" s="1" t="s">
        <v>7</v>
      </c>
      <c r="C384" s="1" t="s">
        <v>31</v>
      </c>
      <c r="D384" s="1">
        <v>3</v>
      </c>
      <c r="E384" s="2" t="s">
        <v>67</v>
      </c>
      <c r="F384" s="8">
        <f t="shared" si="10"/>
        <v>143.69865164389978</v>
      </c>
      <c r="G384" s="8">
        <f t="shared" si="11"/>
        <v>89.80903588808499</v>
      </c>
      <c r="H384" s="9">
        <v>52</v>
      </c>
      <c r="I384" s="5">
        <v>7472.329885482788</v>
      </c>
      <c r="J384" s="5">
        <v>4670.06986618042</v>
      </c>
    </row>
    <row r="385" spans="1:10" ht="10.5">
      <c r="A385" s="1">
        <v>804</v>
      </c>
      <c r="B385" s="1" t="s">
        <v>7</v>
      </c>
      <c r="C385" s="1" t="s">
        <v>31</v>
      </c>
      <c r="D385" s="1">
        <v>3</v>
      </c>
      <c r="E385" s="2" t="s">
        <v>68</v>
      </c>
      <c r="F385" s="8">
        <f t="shared" si="10"/>
        <v>711.4860954284668</v>
      </c>
      <c r="G385" s="8">
        <f t="shared" si="11"/>
        <v>409.643667954665</v>
      </c>
      <c r="H385" s="9">
        <v>52</v>
      </c>
      <c r="I385" s="5">
        <v>36997.27696228027</v>
      </c>
      <c r="J385" s="5">
        <v>21301.470733642578</v>
      </c>
    </row>
    <row r="386" spans="1:10" ht="10.5">
      <c r="A386" s="1">
        <v>804</v>
      </c>
      <c r="B386" s="1" t="s">
        <v>7</v>
      </c>
      <c r="C386" s="1" t="s">
        <v>31</v>
      </c>
      <c r="D386" s="1">
        <v>3</v>
      </c>
      <c r="E386" s="2" t="s">
        <v>69</v>
      </c>
      <c r="F386" s="8">
        <f t="shared" si="10"/>
        <v>685.9882686321552</v>
      </c>
      <c r="G386" s="8">
        <f t="shared" si="11"/>
        <v>115.82005763053894</v>
      </c>
      <c r="H386" s="9">
        <v>52</v>
      </c>
      <c r="I386" s="5">
        <v>35671.38996887207</v>
      </c>
      <c r="J386" s="5">
        <v>6022.642996788025</v>
      </c>
    </row>
    <row r="387" spans="1:10" ht="10.5">
      <c r="A387" s="1">
        <v>804</v>
      </c>
      <c r="B387" s="1" t="s">
        <v>7</v>
      </c>
      <c r="C387" s="1" t="s">
        <v>31</v>
      </c>
      <c r="D387" s="1">
        <v>3</v>
      </c>
      <c r="E387" s="2" t="s">
        <v>70</v>
      </c>
      <c r="F387" s="8">
        <f aca="true" t="shared" si="12" ref="F387:F450">I387/H387</f>
        <v>205.71906460248508</v>
      </c>
      <c r="G387" s="8">
        <f aca="true" t="shared" si="13" ref="G387:G450">J387/H387</f>
        <v>245.54987265513495</v>
      </c>
      <c r="H387" s="9">
        <v>52</v>
      </c>
      <c r="I387" s="5">
        <v>10697.391359329224</v>
      </c>
      <c r="J387" s="5">
        <v>12768.593378067017</v>
      </c>
    </row>
    <row r="388" spans="1:10" ht="10.5">
      <c r="A388" s="1">
        <v>804</v>
      </c>
      <c r="B388" s="1" t="s">
        <v>7</v>
      </c>
      <c r="C388" s="1" t="s">
        <v>31</v>
      </c>
      <c r="D388" s="1">
        <v>3</v>
      </c>
      <c r="E388" s="2" t="s">
        <v>71</v>
      </c>
      <c r="F388" s="8">
        <f t="shared" si="12"/>
        <v>1146.0818804227388</v>
      </c>
      <c r="G388" s="8">
        <f t="shared" si="13"/>
        <v>247.30283208993765</v>
      </c>
      <c r="H388" s="9">
        <v>52</v>
      </c>
      <c r="I388" s="5">
        <v>59596.25778198242</v>
      </c>
      <c r="J388" s="5">
        <v>12859.747268676758</v>
      </c>
    </row>
    <row r="389" spans="1:10" ht="10.5">
      <c r="A389" s="1">
        <v>804</v>
      </c>
      <c r="B389" s="1" t="s">
        <v>7</v>
      </c>
      <c r="C389" s="1" t="s">
        <v>31</v>
      </c>
      <c r="D389" s="1">
        <v>3</v>
      </c>
      <c r="E389" s="2" t="s">
        <v>72</v>
      </c>
      <c r="F389" s="8">
        <f t="shared" si="12"/>
        <v>538.1082386603722</v>
      </c>
      <c r="G389" s="8">
        <f t="shared" si="13"/>
        <v>293.4273524651161</v>
      </c>
      <c r="H389" s="9">
        <v>52</v>
      </c>
      <c r="I389" s="5">
        <v>27981.628410339355</v>
      </c>
      <c r="J389" s="5">
        <v>15258.222328186035</v>
      </c>
    </row>
    <row r="390" spans="1:10" ht="10.5">
      <c r="A390" s="1">
        <v>804</v>
      </c>
      <c r="B390" s="1" t="s">
        <v>7</v>
      </c>
      <c r="C390" s="1" t="s">
        <v>31</v>
      </c>
      <c r="D390" s="1">
        <v>3</v>
      </c>
      <c r="E390" s="2" t="s">
        <v>73</v>
      </c>
      <c r="F390" s="8">
        <f t="shared" si="12"/>
        <v>1341.7763666006235</v>
      </c>
      <c r="G390" s="8">
        <f t="shared" si="13"/>
        <v>0</v>
      </c>
      <c r="H390" s="9">
        <v>52</v>
      </c>
      <c r="I390" s="5">
        <v>69772.37106323242</v>
      </c>
      <c r="J390" s="5">
        <v>0</v>
      </c>
    </row>
    <row r="391" spans="1:10" ht="10.5">
      <c r="A391" s="1">
        <v>804</v>
      </c>
      <c r="B391" s="1" t="s">
        <v>7</v>
      </c>
      <c r="C391" s="1" t="s">
        <v>31</v>
      </c>
      <c r="D391" s="1">
        <v>3</v>
      </c>
      <c r="E391" s="2" t="s">
        <v>74</v>
      </c>
      <c r="F391" s="8">
        <f t="shared" si="12"/>
        <v>165.9874068040114</v>
      </c>
      <c r="G391" s="8">
        <f t="shared" si="13"/>
        <v>105.10981262188692</v>
      </c>
      <c r="H391" s="9">
        <v>52</v>
      </c>
      <c r="I391" s="5">
        <v>8631.345153808594</v>
      </c>
      <c r="J391" s="5">
        <v>5465.7102563381195</v>
      </c>
    </row>
    <row r="392" spans="1:10" ht="10.5">
      <c r="A392" s="1">
        <v>804</v>
      </c>
      <c r="B392" s="1" t="s">
        <v>7</v>
      </c>
      <c r="C392" s="1" t="s">
        <v>31</v>
      </c>
      <c r="D392" s="1">
        <v>3</v>
      </c>
      <c r="E392" s="2" t="s">
        <v>75</v>
      </c>
      <c r="F392" s="8">
        <f t="shared" si="12"/>
        <v>0</v>
      </c>
      <c r="G392" s="8">
        <f t="shared" si="13"/>
        <v>4324.925832895132</v>
      </c>
      <c r="H392" s="9">
        <v>52</v>
      </c>
      <c r="I392" s="5">
        <v>0</v>
      </c>
      <c r="J392" s="5">
        <v>224896.14331054688</v>
      </c>
    </row>
    <row r="393" spans="1:10" ht="10.5">
      <c r="A393" s="1">
        <v>804</v>
      </c>
      <c r="B393" s="1" t="s">
        <v>7</v>
      </c>
      <c r="C393" s="1" t="s">
        <v>32</v>
      </c>
      <c r="D393" s="1">
        <v>1</v>
      </c>
      <c r="E393" s="2" t="s">
        <v>63</v>
      </c>
      <c r="F393" s="8">
        <f t="shared" si="12"/>
        <v>40.88431717177569</v>
      </c>
      <c r="G393" s="8">
        <f t="shared" si="13"/>
        <v>362.7001828985699</v>
      </c>
      <c r="H393" s="10">
        <v>59</v>
      </c>
      <c r="I393" s="5">
        <v>2412.1747131347656</v>
      </c>
      <c r="J393" s="5">
        <v>21399.310791015625</v>
      </c>
    </row>
    <row r="394" spans="1:10" ht="10.5">
      <c r="A394" s="1">
        <v>804</v>
      </c>
      <c r="B394" s="1" t="s">
        <v>7</v>
      </c>
      <c r="C394" s="1" t="s">
        <v>32</v>
      </c>
      <c r="D394" s="1">
        <v>1</v>
      </c>
      <c r="E394" s="2" t="s">
        <v>64</v>
      </c>
      <c r="F394" s="8">
        <f t="shared" si="12"/>
        <v>444.5467588133731</v>
      </c>
      <c r="G394" s="8">
        <f t="shared" si="13"/>
        <v>325.70273893970557</v>
      </c>
      <c r="H394" s="10">
        <v>59</v>
      </c>
      <c r="I394" s="5">
        <v>26228.258769989014</v>
      </c>
      <c r="J394" s="5">
        <v>19216.461597442627</v>
      </c>
    </row>
    <row r="395" spans="1:10" ht="10.5">
      <c r="A395" s="1">
        <v>804</v>
      </c>
      <c r="B395" s="1" t="s">
        <v>7</v>
      </c>
      <c r="C395" s="1" t="s">
        <v>32</v>
      </c>
      <c r="D395" s="1">
        <v>1</v>
      </c>
      <c r="E395" s="2" t="s">
        <v>65</v>
      </c>
      <c r="F395" s="8">
        <f t="shared" si="12"/>
        <v>113.87077434992386</v>
      </c>
      <c r="G395" s="8">
        <f t="shared" si="13"/>
        <v>408.85741767236743</v>
      </c>
      <c r="H395" s="10">
        <v>59</v>
      </c>
      <c r="I395" s="5">
        <v>6718.375686645508</v>
      </c>
      <c r="J395" s="5">
        <v>24122.587642669678</v>
      </c>
    </row>
    <row r="396" spans="1:10" ht="10.5">
      <c r="A396" s="1">
        <v>804</v>
      </c>
      <c r="B396" s="1" t="s">
        <v>7</v>
      </c>
      <c r="C396" s="1" t="s">
        <v>32</v>
      </c>
      <c r="D396" s="1">
        <v>1</v>
      </c>
      <c r="E396" s="2" t="s">
        <v>66</v>
      </c>
      <c r="F396" s="8">
        <f t="shared" si="12"/>
        <v>83.86946982044284</v>
      </c>
      <c r="G396" s="8">
        <f t="shared" si="13"/>
        <v>271.5022888183594</v>
      </c>
      <c r="H396" s="10">
        <v>59</v>
      </c>
      <c r="I396" s="5">
        <v>4948.298719406128</v>
      </c>
      <c r="J396" s="5">
        <v>16018.635040283203</v>
      </c>
    </row>
    <row r="397" spans="1:10" ht="10.5">
      <c r="A397" s="1">
        <v>804</v>
      </c>
      <c r="B397" s="1" t="s">
        <v>7</v>
      </c>
      <c r="C397" s="1" t="s">
        <v>32</v>
      </c>
      <c r="D397" s="1">
        <v>1</v>
      </c>
      <c r="E397" s="2" t="s">
        <v>67</v>
      </c>
      <c r="F397" s="8">
        <f t="shared" si="12"/>
        <v>110.2041353775283</v>
      </c>
      <c r="G397" s="8">
        <f t="shared" si="13"/>
        <v>115.46792874093784</v>
      </c>
      <c r="H397" s="10">
        <v>59</v>
      </c>
      <c r="I397" s="5">
        <v>6502.04398727417</v>
      </c>
      <c r="J397" s="5">
        <v>6812.607795715332</v>
      </c>
    </row>
    <row r="398" spans="1:10" ht="10.5">
      <c r="A398" s="1">
        <v>804</v>
      </c>
      <c r="B398" s="1" t="s">
        <v>7</v>
      </c>
      <c r="C398" s="1" t="s">
        <v>32</v>
      </c>
      <c r="D398" s="1">
        <v>1</v>
      </c>
      <c r="E398" s="2" t="s">
        <v>68</v>
      </c>
      <c r="F398" s="8">
        <f t="shared" si="12"/>
        <v>316.1863056926404</v>
      </c>
      <c r="G398" s="8">
        <f t="shared" si="13"/>
        <v>555.920959666624</v>
      </c>
      <c r="H398" s="10">
        <v>59</v>
      </c>
      <c r="I398" s="5">
        <v>18654.992035865784</v>
      </c>
      <c r="J398" s="5">
        <v>32799.33662033081</v>
      </c>
    </row>
    <row r="399" spans="1:10" ht="10.5">
      <c r="A399" s="1">
        <v>804</v>
      </c>
      <c r="B399" s="1" t="s">
        <v>7</v>
      </c>
      <c r="C399" s="1" t="s">
        <v>32</v>
      </c>
      <c r="D399" s="1">
        <v>1</v>
      </c>
      <c r="E399" s="2" t="s">
        <v>69</v>
      </c>
      <c r="F399" s="8">
        <f t="shared" si="12"/>
        <v>123.97773639226364</v>
      </c>
      <c r="G399" s="8">
        <f t="shared" si="13"/>
        <v>536.598072633905</v>
      </c>
      <c r="H399" s="10">
        <v>59</v>
      </c>
      <c r="I399" s="5">
        <v>7314.686447143555</v>
      </c>
      <c r="J399" s="5">
        <v>31659.28628540039</v>
      </c>
    </row>
    <row r="400" spans="1:10" ht="10.5">
      <c r="A400" s="1">
        <v>804</v>
      </c>
      <c r="B400" s="1" t="s">
        <v>7</v>
      </c>
      <c r="C400" s="1" t="s">
        <v>32</v>
      </c>
      <c r="D400" s="1">
        <v>1</v>
      </c>
      <c r="E400" s="2" t="s">
        <v>70</v>
      </c>
      <c r="F400" s="8">
        <f t="shared" si="12"/>
        <v>166.0750394271592</v>
      </c>
      <c r="G400" s="8">
        <f t="shared" si="13"/>
        <v>176.50256709729211</v>
      </c>
      <c r="H400" s="10">
        <v>59</v>
      </c>
      <c r="I400" s="5">
        <v>9798.427326202393</v>
      </c>
      <c r="J400" s="5">
        <v>10413.651458740234</v>
      </c>
    </row>
    <row r="401" spans="1:10" ht="10.5">
      <c r="A401" s="1">
        <v>804</v>
      </c>
      <c r="B401" s="1" t="s">
        <v>7</v>
      </c>
      <c r="C401" s="1" t="s">
        <v>32</v>
      </c>
      <c r="D401" s="1">
        <v>1</v>
      </c>
      <c r="E401" s="2" t="s">
        <v>71</v>
      </c>
      <c r="F401" s="8">
        <f t="shared" si="12"/>
        <v>227.35082703929837</v>
      </c>
      <c r="G401" s="8">
        <f t="shared" si="13"/>
        <v>850.0849552477821</v>
      </c>
      <c r="H401" s="10">
        <v>59</v>
      </c>
      <c r="I401" s="5">
        <v>13413.698795318604</v>
      </c>
      <c r="J401" s="5">
        <v>50155.01235961914</v>
      </c>
    </row>
    <row r="402" spans="1:10" ht="10.5">
      <c r="A402" s="1">
        <v>804</v>
      </c>
      <c r="B402" s="1" t="s">
        <v>7</v>
      </c>
      <c r="C402" s="1" t="s">
        <v>32</v>
      </c>
      <c r="D402" s="1">
        <v>1</v>
      </c>
      <c r="E402" s="2" t="s">
        <v>72</v>
      </c>
      <c r="F402" s="8">
        <f t="shared" si="12"/>
        <v>245.28903107723949</v>
      </c>
      <c r="G402" s="8">
        <f t="shared" si="13"/>
        <v>320.4983680854409</v>
      </c>
      <c r="H402" s="10">
        <v>59</v>
      </c>
      <c r="I402" s="5">
        <v>14472.052833557129</v>
      </c>
      <c r="J402" s="5">
        <v>18909.403717041016</v>
      </c>
    </row>
    <row r="403" spans="1:10" ht="10.5">
      <c r="A403" s="1">
        <v>804</v>
      </c>
      <c r="B403" s="1" t="s">
        <v>7</v>
      </c>
      <c r="C403" s="1" t="s">
        <v>32</v>
      </c>
      <c r="D403" s="1">
        <v>1</v>
      </c>
      <c r="E403" s="2" t="s">
        <v>73</v>
      </c>
      <c r="F403" s="8">
        <f t="shared" si="12"/>
        <v>0</v>
      </c>
      <c r="G403" s="8">
        <f t="shared" si="13"/>
        <v>1201.8187545517744</v>
      </c>
      <c r="H403" s="10">
        <v>59</v>
      </c>
      <c r="I403" s="5">
        <v>0</v>
      </c>
      <c r="J403" s="5">
        <v>70907.30651855469</v>
      </c>
    </row>
    <row r="404" spans="1:10" ht="10.5">
      <c r="A404" s="1">
        <v>804</v>
      </c>
      <c r="B404" s="1" t="s">
        <v>7</v>
      </c>
      <c r="C404" s="1" t="s">
        <v>32</v>
      </c>
      <c r="D404" s="1">
        <v>1</v>
      </c>
      <c r="E404" s="2" t="s">
        <v>74</v>
      </c>
      <c r="F404" s="8">
        <f t="shared" si="12"/>
        <v>124.1326147499731</v>
      </c>
      <c r="G404" s="8">
        <f t="shared" si="13"/>
        <v>165.46431686918615</v>
      </c>
      <c r="H404" s="10">
        <v>59</v>
      </c>
      <c r="I404" s="5">
        <v>7323.824270248413</v>
      </c>
      <c r="J404" s="5">
        <v>9762.394695281982</v>
      </c>
    </row>
    <row r="405" spans="1:10" ht="10.5">
      <c r="A405" s="1">
        <v>804</v>
      </c>
      <c r="B405" s="1" t="s">
        <v>7</v>
      </c>
      <c r="C405" s="1" t="s">
        <v>32</v>
      </c>
      <c r="D405" s="1">
        <v>1</v>
      </c>
      <c r="E405" s="2" t="s">
        <v>75</v>
      </c>
      <c r="F405" s="8">
        <f t="shared" si="12"/>
        <v>3255.0679807501324</v>
      </c>
      <c r="G405" s="8">
        <f t="shared" si="13"/>
        <v>0</v>
      </c>
      <c r="H405" s="10">
        <v>59</v>
      </c>
      <c r="I405" s="5">
        <v>192049.0108642578</v>
      </c>
      <c r="J405" s="5">
        <v>0</v>
      </c>
    </row>
    <row r="406" spans="1:10" ht="10.5">
      <c r="A406" s="1">
        <v>804</v>
      </c>
      <c r="B406" s="1" t="s">
        <v>7</v>
      </c>
      <c r="C406" s="1" t="s">
        <v>32</v>
      </c>
      <c r="D406" s="1">
        <v>3</v>
      </c>
      <c r="E406" s="2" t="s">
        <v>63</v>
      </c>
      <c r="F406" s="8">
        <f t="shared" si="12"/>
        <v>236.29300799612272</v>
      </c>
      <c r="G406" s="8">
        <f t="shared" si="13"/>
        <v>29.215599415665967</v>
      </c>
      <c r="H406" s="10">
        <v>59</v>
      </c>
      <c r="I406" s="5">
        <v>13941.28747177124</v>
      </c>
      <c r="J406" s="5">
        <v>1723.720365524292</v>
      </c>
    </row>
    <row r="407" spans="1:10" ht="10.5">
      <c r="A407" s="1">
        <v>804</v>
      </c>
      <c r="B407" s="1" t="s">
        <v>7</v>
      </c>
      <c r="C407" s="1" t="s">
        <v>32</v>
      </c>
      <c r="D407" s="1">
        <v>3</v>
      </c>
      <c r="E407" s="2" t="s">
        <v>64</v>
      </c>
      <c r="F407" s="8">
        <f t="shared" si="12"/>
        <v>243.72996740826105</v>
      </c>
      <c r="G407" s="8">
        <f t="shared" si="13"/>
        <v>391.6250588691841</v>
      </c>
      <c r="H407" s="10">
        <v>59</v>
      </c>
      <c r="I407" s="5">
        <v>14380.068077087402</v>
      </c>
      <c r="J407" s="5">
        <v>23105.87847328186</v>
      </c>
    </row>
    <row r="408" spans="1:10" ht="10.5">
      <c r="A408" s="1">
        <v>804</v>
      </c>
      <c r="B408" s="1" t="s">
        <v>7</v>
      </c>
      <c r="C408" s="1" t="s">
        <v>32</v>
      </c>
      <c r="D408" s="1">
        <v>3</v>
      </c>
      <c r="E408" s="2" t="s">
        <v>65</v>
      </c>
      <c r="F408" s="8">
        <f t="shared" si="12"/>
        <v>416.52195034996936</v>
      </c>
      <c r="G408" s="8">
        <f t="shared" si="13"/>
        <v>118.49811754388324</v>
      </c>
      <c r="H408" s="10">
        <v>59</v>
      </c>
      <c r="I408" s="5">
        <v>24574.795070648193</v>
      </c>
      <c r="J408" s="5">
        <v>6991.388935089111</v>
      </c>
    </row>
    <row r="409" spans="1:10" ht="10.5">
      <c r="A409" s="1">
        <v>804</v>
      </c>
      <c r="B409" s="1" t="s">
        <v>7</v>
      </c>
      <c r="C409" s="1" t="s">
        <v>32</v>
      </c>
      <c r="D409" s="1">
        <v>3</v>
      </c>
      <c r="E409" s="2" t="s">
        <v>66</v>
      </c>
      <c r="F409" s="8">
        <f t="shared" si="12"/>
        <v>275.29527470216914</v>
      </c>
      <c r="G409" s="8">
        <f t="shared" si="13"/>
        <v>97.17916734339828</v>
      </c>
      <c r="H409" s="10">
        <v>59</v>
      </c>
      <c r="I409" s="5">
        <v>16242.421207427979</v>
      </c>
      <c r="J409" s="5">
        <v>5733.570873260498</v>
      </c>
    </row>
    <row r="410" spans="1:10" ht="10.5">
      <c r="A410" s="1">
        <v>804</v>
      </c>
      <c r="B410" s="1" t="s">
        <v>7</v>
      </c>
      <c r="C410" s="1" t="s">
        <v>32</v>
      </c>
      <c r="D410" s="1">
        <v>3</v>
      </c>
      <c r="E410" s="2" t="s">
        <v>67</v>
      </c>
      <c r="F410" s="8">
        <f t="shared" si="12"/>
        <v>139.10009335663358</v>
      </c>
      <c r="G410" s="8">
        <f t="shared" si="13"/>
        <v>96.1812058141676</v>
      </c>
      <c r="H410" s="10">
        <v>59</v>
      </c>
      <c r="I410" s="5">
        <v>8206.905508041382</v>
      </c>
      <c r="J410" s="5">
        <v>5674.691143035889</v>
      </c>
    </row>
    <row r="411" spans="1:10" ht="10.5">
      <c r="A411" s="1">
        <v>804</v>
      </c>
      <c r="B411" s="1" t="s">
        <v>7</v>
      </c>
      <c r="C411" s="1" t="s">
        <v>32</v>
      </c>
      <c r="D411" s="1">
        <v>3</v>
      </c>
      <c r="E411" s="2" t="s">
        <v>68</v>
      </c>
      <c r="F411" s="8">
        <f t="shared" si="12"/>
        <v>581.962490146443</v>
      </c>
      <c r="G411" s="8">
        <f t="shared" si="13"/>
        <v>313.13935871447546</v>
      </c>
      <c r="H411" s="10">
        <v>59</v>
      </c>
      <c r="I411" s="5">
        <v>34335.78691864014</v>
      </c>
      <c r="J411" s="5">
        <v>18475.222164154053</v>
      </c>
    </row>
    <row r="412" spans="1:10" ht="10.5">
      <c r="A412" s="1">
        <v>804</v>
      </c>
      <c r="B412" s="1" t="s">
        <v>7</v>
      </c>
      <c r="C412" s="1" t="s">
        <v>32</v>
      </c>
      <c r="D412" s="1">
        <v>3</v>
      </c>
      <c r="E412" s="2" t="s">
        <v>69</v>
      </c>
      <c r="F412" s="8">
        <f t="shared" si="12"/>
        <v>538.3384986489506</v>
      </c>
      <c r="G412" s="8">
        <f t="shared" si="13"/>
        <v>81.70672680159747</v>
      </c>
      <c r="H412" s="10">
        <v>59</v>
      </c>
      <c r="I412" s="5">
        <v>31761.971420288086</v>
      </c>
      <c r="J412" s="5">
        <v>4820.6968812942505</v>
      </c>
    </row>
    <row r="413" spans="1:10" ht="10.5">
      <c r="A413" s="1">
        <v>804</v>
      </c>
      <c r="B413" s="1" t="s">
        <v>7</v>
      </c>
      <c r="C413" s="1" t="s">
        <v>32</v>
      </c>
      <c r="D413" s="1">
        <v>3</v>
      </c>
      <c r="E413" s="2" t="s">
        <v>70</v>
      </c>
      <c r="F413" s="8">
        <f t="shared" si="12"/>
        <v>219.1009520837816</v>
      </c>
      <c r="G413" s="8">
        <f t="shared" si="13"/>
        <v>162.67021929207496</v>
      </c>
      <c r="H413" s="10">
        <v>59</v>
      </c>
      <c r="I413" s="5">
        <v>12926.956172943115</v>
      </c>
      <c r="J413" s="5">
        <v>9597.542938232422</v>
      </c>
    </row>
    <row r="414" spans="1:10" ht="10.5">
      <c r="A414" s="1">
        <v>804</v>
      </c>
      <c r="B414" s="1" t="s">
        <v>7</v>
      </c>
      <c r="C414" s="1" t="s">
        <v>32</v>
      </c>
      <c r="D414" s="1">
        <v>3</v>
      </c>
      <c r="E414" s="2" t="s">
        <v>71</v>
      </c>
      <c r="F414" s="8">
        <f t="shared" si="12"/>
        <v>766.3068508859408</v>
      </c>
      <c r="G414" s="8">
        <f t="shared" si="13"/>
        <v>216.40926988246076</v>
      </c>
      <c r="H414" s="10">
        <v>59</v>
      </c>
      <c r="I414" s="5">
        <v>45212.10420227051</v>
      </c>
      <c r="J414" s="5">
        <v>12768.146923065186</v>
      </c>
    </row>
    <row r="415" spans="1:10" ht="10.5">
      <c r="A415" s="1">
        <v>804</v>
      </c>
      <c r="B415" s="1" t="s">
        <v>7</v>
      </c>
      <c r="C415" s="1" t="s">
        <v>32</v>
      </c>
      <c r="D415" s="1">
        <v>3</v>
      </c>
      <c r="E415" s="2" t="s">
        <v>72</v>
      </c>
      <c r="F415" s="8">
        <f t="shared" si="12"/>
        <v>345.95138278249965</v>
      </c>
      <c r="G415" s="8">
        <f t="shared" si="13"/>
        <v>200.27850859043963</v>
      </c>
      <c r="H415" s="10">
        <v>59</v>
      </c>
      <c r="I415" s="5">
        <v>20411.13158416748</v>
      </c>
      <c r="J415" s="5">
        <v>11816.432006835938</v>
      </c>
    </row>
    <row r="416" spans="1:10" ht="10.5">
      <c r="A416" s="1">
        <v>804</v>
      </c>
      <c r="B416" s="1" t="s">
        <v>7</v>
      </c>
      <c r="C416" s="1" t="s">
        <v>32</v>
      </c>
      <c r="D416" s="1">
        <v>3</v>
      </c>
      <c r="E416" s="2" t="s">
        <v>73</v>
      </c>
      <c r="F416" s="8">
        <f t="shared" si="12"/>
        <v>1085.8028885146318</v>
      </c>
      <c r="G416" s="8">
        <f t="shared" si="13"/>
        <v>0</v>
      </c>
      <c r="H416" s="10">
        <v>59</v>
      </c>
      <c r="I416" s="5">
        <v>64062.37042236328</v>
      </c>
      <c r="J416" s="5">
        <v>0</v>
      </c>
    </row>
    <row r="417" spans="1:10" ht="10.5">
      <c r="A417" s="1">
        <v>804</v>
      </c>
      <c r="B417" s="1" t="s">
        <v>7</v>
      </c>
      <c r="C417" s="1" t="s">
        <v>32</v>
      </c>
      <c r="D417" s="1">
        <v>3</v>
      </c>
      <c r="E417" s="2" t="s">
        <v>74</v>
      </c>
      <c r="F417" s="8">
        <f t="shared" si="12"/>
        <v>161.27321191561424</v>
      </c>
      <c r="G417" s="8">
        <f t="shared" si="13"/>
        <v>100.42368698120117</v>
      </c>
      <c r="H417" s="10">
        <v>59</v>
      </c>
      <c r="I417" s="5">
        <v>9515.11950302124</v>
      </c>
      <c r="J417" s="5">
        <v>5924.997531890869</v>
      </c>
    </row>
    <row r="418" spans="1:10" ht="10.5">
      <c r="A418" s="1">
        <v>804</v>
      </c>
      <c r="B418" s="1" t="s">
        <v>7</v>
      </c>
      <c r="C418" s="1" t="s">
        <v>32</v>
      </c>
      <c r="D418" s="1">
        <v>3</v>
      </c>
      <c r="E418" s="2" t="s">
        <v>75</v>
      </c>
      <c r="F418" s="8">
        <f t="shared" si="12"/>
        <v>0</v>
      </c>
      <c r="G418" s="8">
        <f t="shared" si="13"/>
        <v>3119.361081915387</v>
      </c>
      <c r="H418" s="10">
        <v>59</v>
      </c>
      <c r="I418" s="5">
        <v>0</v>
      </c>
      <c r="J418" s="5">
        <v>184042.3038330078</v>
      </c>
    </row>
    <row r="419" spans="1:10" ht="10.5">
      <c r="A419" s="1">
        <v>901</v>
      </c>
      <c r="B419" s="1" t="s">
        <v>7</v>
      </c>
      <c r="C419" s="1" t="s">
        <v>8</v>
      </c>
      <c r="D419" s="1">
        <v>2</v>
      </c>
      <c r="E419" s="2" t="s">
        <v>76</v>
      </c>
      <c r="F419" s="8">
        <f t="shared" si="12"/>
        <v>955.6467450310203</v>
      </c>
      <c r="G419" s="8">
        <f t="shared" si="13"/>
        <v>246.6415247300092</v>
      </c>
      <c r="H419" s="1">
        <v>255</v>
      </c>
      <c r="I419" s="5">
        <v>243689.91998291016</v>
      </c>
      <c r="J419" s="5">
        <v>62893.588806152344</v>
      </c>
    </row>
    <row r="420" spans="1:10" ht="10.5">
      <c r="A420" s="1">
        <v>901</v>
      </c>
      <c r="B420" s="1" t="s">
        <v>7</v>
      </c>
      <c r="C420" s="1" t="s">
        <v>8</v>
      </c>
      <c r="D420" s="1">
        <v>2</v>
      </c>
      <c r="E420" s="2" t="s">
        <v>77</v>
      </c>
      <c r="F420" s="8">
        <f t="shared" si="12"/>
        <v>680.055770335478</v>
      </c>
      <c r="G420" s="8">
        <f t="shared" si="13"/>
        <v>22.125362456078623</v>
      </c>
      <c r="H420" s="1">
        <v>255</v>
      </c>
      <c r="I420" s="5">
        <v>173414.22143554688</v>
      </c>
      <c r="J420" s="5">
        <v>5641.967426300049</v>
      </c>
    </row>
    <row r="421" spans="1:10" ht="10.5">
      <c r="A421" s="1">
        <v>901</v>
      </c>
      <c r="B421" s="1" t="s">
        <v>7</v>
      </c>
      <c r="C421" s="1" t="s">
        <v>8</v>
      </c>
      <c r="D421" s="1">
        <v>2</v>
      </c>
      <c r="E421" s="2" t="s">
        <v>78</v>
      </c>
      <c r="F421" s="8">
        <f t="shared" si="12"/>
        <v>565.3139544917088</v>
      </c>
      <c r="G421" s="8">
        <f t="shared" si="13"/>
        <v>67.02769775390625</v>
      </c>
      <c r="H421" s="1">
        <v>255</v>
      </c>
      <c r="I421" s="5">
        <v>144155.05839538574</v>
      </c>
      <c r="J421" s="5">
        <v>17092.062927246094</v>
      </c>
    </row>
    <row r="422" spans="1:10" ht="10.5">
      <c r="A422" s="1">
        <v>901</v>
      </c>
      <c r="B422" s="1" t="s">
        <v>7</v>
      </c>
      <c r="C422" s="1" t="s">
        <v>8</v>
      </c>
      <c r="D422" s="1">
        <v>2</v>
      </c>
      <c r="E422" s="2" t="s">
        <v>79</v>
      </c>
      <c r="F422" s="8">
        <f t="shared" si="12"/>
        <v>509.9207878561581</v>
      </c>
      <c r="G422" s="8">
        <f t="shared" si="13"/>
        <v>536.8586771048751</v>
      </c>
      <c r="H422" s="1">
        <v>255</v>
      </c>
      <c r="I422" s="5">
        <v>130029.80090332031</v>
      </c>
      <c r="J422" s="5">
        <v>136898.96266174316</v>
      </c>
    </row>
    <row r="423" spans="1:10" ht="10.5">
      <c r="A423" s="1">
        <v>901</v>
      </c>
      <c r="B423" s="1" t="s">
        <v>7</v>
      </c>
      <c r="C423" s="1" t="s">
        <v>8</v>
      </c>
      <c r="D423" s="1">
        <v>2</v>
      </c>
      <c r="E423" s="2" t="s">
        <v>38</v>
      </c>
      <c r="F423" s="8">
        <f t="shared" si="12"/>
        <v>0</v>
      </c>
      <c r="G423" s="8">
        <f t="shared" si="13"/>
        <v>7276.801317401961</v>
      </c>
      <c r="H423" s="1">
        <v>255</v>
      </c>
      <c r="I423" s="5">
        <v>0</v>
      </c>
      <c r="J423" s="5">
        <v>1855584.3359375</v>
      </c>
    </row>
    <row r="424" spans="1:10" ht="10.5">
      <c r="A424" s="1">
        <v>901</v>
      </c>
      <c r="B424" s="1" t="s">
        <v>7</v>
      </c>
      <c r="C424" s="1" t="s">
        <v>8</v>
      </c>
      <c r="D424" s="1">
        <v>2</v>
      </c>
      <c r="E424" s="2" t="s">
        <v>80</v>
      </c>
      <c r="F424" s="8">
        <f t="shared" si="12"/>
        <v>877.7895166733686</v>
      </c>
      <c r="G424" s="8">
        <f t="shared" si="13"/>
        <v>146.8380532059015</v>
      </c>
      <c r="H424" s="1">
        <v>255</v>
      </c>
      <c r="I424" s="5">
        <v>223836.32675170898</v>
      </c>
      <c r="J424" s="5">
        <v>37443.70356750488</v>
      </c>
    </row>
    <row r="425" spans="1:10" ht="10.5">
      <c r="A425" s="1">
        <v>901</v>
      </c>
      <c r="B425" s="1" t="s">
        <v>7</v>
      </c>
      <c r="C425" s="1" t="s">
        <v>8</v>
      </c>
      <c r="D425" s="1">
        <v>2</v>
      </c>
      <c r="E425" s="2" t="s">
        <v>81</v>
      </c>
      <c r="F425" s="8">
        <f t="shared" si="12"/>
        <v>1706.6778437595742</v>
      </c>
      <c r="G425" s="8">
        <f t="shared" si="13"/>
        <v>393.3373601876053</v>
      </c>
      <c r="H425" s="1">
        <v>255</v>
      </c>
      <c r="I425" s="5">
        <v>435202.8501586914</v>
      </c>
      <c r="J425" s="5">
        <v>100301.02684783936</v>
      </c>
    </row>
    <row r="426" spans="1:10" ht="10.5">
      <c r="A426" s="1">
        <v>901</v>
      </c>
      <c r="B426" s="1" t="s">
        <v>7</v>
      </c>
      <c r="C426" s="1" t="s">
        <v>8</v>
      </c>
      <c r="D426" s="1">
        <v>2</v>
      </c>
      <c r="E426" s="2" t="s">
        <v>82</v>
      </c>
      <c r="F426" s="8">
        <f t="shared" si="12"/>
        <v>964.6089376412186</v>
      </c>
      <c r="G426" s="8">
        <f t="shared" si="13"/>
        <v>469.46702467974495</v>
      </c>
      <c r="H426" s="1">
        <v>255</v>
      </c>
      <c r="I426" s="5">
        <v>245975.27909851074</v>
      </c>
      <c r="J426" s="5">
        <v>119714.09129333496</v>
      </c>
    </row>
    <row r="427" spans="1:10" ht="10.5">
      <c r="A427" s="1">
        <v>901</v>
      </c>
      <c r="B427" s="1" t="s">
        <v>7</v>
      </c>
      <c r="C427" s="1" t="s">
        <v>8</v>
      </c>
      <c r="D427" s="1">
        <v>2</v>
      </c>
      <c r="E427" s="2" t="s">
        <v>83</v>
      </c>
      <c r="F427" s="8">
        <f t="shared" si="12"/>
        <v>417.8187495212929</v>
      </c>
      <c r="G427" s="8">
        <f t="shared" si="13"/>
        <v>86.17540549483954</v>
      </c>
      <c r="H427" s="1">
        <v>255</v>
      </c>
      <c r="I427" s="5">
        <v>106543.78112792969</v>
      </c>
      <c r="J427" s="5">
        <v>21974.728401184082</v>
      </c>
    </row>
    <row r="428" spans="1:10" ht="10.5">
      <c r="A428" s="1">
        <v>901</v>
      </c>
      <c r="B428" s="1" t="s">
        <v>7</v>
      </c>
      <c r="C428" s="1" t="s">
        <v>8</v>
      </c>
      <c r="D428" s="1">
        <v>2</v>
      </c>
      <c r="E428" s="2" t="s">
        <v>84</v>
      </c>
      <c r="F428" s="8">
        <f t="shared" si="12"/>
        <v>475.781900473202</v>
      </c>
      <c r="G428" s="8">
        <f t="shared" si="13"/>
        <v>527.4000861971986</v>
      </c>
      <c r="H428" s="1">
        <v>255</v>
      </c>
      <c r="I428" s="5">
        <v>121324.3846206665</v>
      </c>
      <c r="J428" s="5">
        <v>134487.02198028564</v>
      </c>
    </row>
    <row r="429" spans="1:10" ht="10.5">
      <c r="A429" s="1">
        <v>901</v>
      </c>
      <c r="B429" s="1" t="s">
        <v>7</v>
      </c>
      <c r="C429" s="1" t="s">
        <v>8</v>
      </c>
      <c r="D429" s="1">
        <v>2</v>
      </c>
      <c r="E429" s="2" t="s">
        <v>85</v>
      </c>
      <c r="F429" s="8">
        <f t="shared" si="12"/>
        <v>2477.7903961780025</v>
      </c>
      <c r="G429" s="8">
        <f t="shared" si="13"/>
        <v>1154.1005878523285</v>
      </c>
      <c r="H429" s="1">
        <v>255</v>
      </c>
      <c r="I429" s="5">
        <v>631836.5510253906</v>
      </c>
      <c r="J429" s="5">
        <v>294295.64990234375</v>
      </c>
    </row>
    <row r="430" spans="1:10" ht="10.5">
      <c r="A430" s="1">
        <v>901</v>
      </c>
      <c r="B430" s="1" t="s">
        <v>7</v>
      </c>
      <c r="C430" s="1" t="s">
        <v>8</v>
      </c>
      <c r="D430" s="1">
        <v>2</v>
      </c>
      <c r="E430" s="2" t="s">
        <v>86</v>
      </c>
      <c r="F430" s="8">
        <f t="shared" si="12"/>
        <v>1046.0339786305146</v>
      </c>
      <c r="G430" s="8">
        <f t="shared" si="13"/>
        <v>0</v>
      </c>
      <c r="H430" s="1">
        <v>255</v>
      </c>
      <c r="I430" s="5">
        <v>266738.66455078125</v>
      </c>
      <c r="J430" s="5">
        <v>0</v>
      </c>
    </row>
    <row r="431" spans="1:10" ht="10.5">
      <c r="A431" s="1">
        <v>901</v>
      </c>
      <c r="B431" s="1" t="s">
        <v>7</v>
      </c>
      <c r="C431" s="1" t="s">
        <v>8</v>
      </c>
      <c r="D431" s="1">
        <v>2</v>
      </c>
      <c r="E431" s="2" t="s">
        <v>87</v>
      </c>
      <c r="F431" s="8">
        <f t="shared" si="12"/>
        <v>445.28827071844364</v>
      </c>
      <c r="G431" s="8">
        <f t="shared" si="13"/>
        <v>210.01452152027804</v>
      </c>
      <c r="H431" s="1">
        <v>255</v>
      </c>
      <c r="I431" s="5">
        <v>113548.50903320312</v>
      </c>
      <c r="J431" s="5">
        <v>53553.7029876709</v>
      </c>
    </row>
    <row r="432" spans="1:10" ht="10.5">
      <c r="A432" s="1">
        <v>901</v>
      </c>
      <c r="B432" s="1" t="s">
        <v>7</v>
      </c>
      <c r="C432" s="1" t="s">
        <v>8</v>
      </c>
      <c r="D432" s="1">
        <v>2</v>
      </c>
      <c r="E432" s="2" t="s">
        <v>88</v>
      </c>
      <c r="F432" s="8">
        <f t="shared" si="12"/>
        <v>440.53928964652266</v>
      </c>
      <c r="G432" s="8">
        <f t="shared" si="13"/>
        <v>311.83650033988204</v>
      </c>
      <c r="H432" s="1">
        <v>255</v>
      </c>
      <c r="I432" s="5">
        <v>112337.51885986328</v>
      </c>
      <c r="J432" s="5">
        <v>79518.30758666992</v>
      </c>
    </row>
    <row r="433" spans="1:10" ht="10.5">
      <c r="A433" s="1">
        <v>901</v>
      </c>
      <c r="B433" s="1" t="s">
        <v>7</v>
      </c>
      <c r="C433" s="1" t="s">
        <v>8</v>
      </c>
      <c r="D433" s="1">
        <v>4</v>
      </c>
      <c r="E433" s="2" t="s">
        <v>76</v>
      </c>
      <c r="F433" s="8">
        <f t="shared" si="12"/>
        <v>269.31757776596965</v>
      </c>
      <c r="G433" s="8">
        <f t="shared" si="13"/>
        <v>946.0131134033203</v>
      </c>
      <c r="H433" s="1">
        <v>255</v>
      </c>
      <c r="I433" s="5">
        <v>68675.98233032227</v>
      </c>
      <c r="J433" s="5">
        <v>241233.34391784668</v>
      </c>
    </row>
    <row r="434" spans="1:10" ht="10.5">
      <c r="A434" s="1">
        <v>901</v>
      </c>
      <c r="B434" s="1" t="s">
        <v>7</v>
      </c>
      <c r="C434" s="1" t="s">
        <v>8</v>
      </c>
      <c r="D434" s="1">
        <v>4</v>
      </c>
      <c r="E434" s="2" t="s">
        <v>77</v>
      </c>
      <c r="F434" s="8">
        <f t="shared" si="12"/>
        <v>31.627001160266353</v>
      </c>
      <c r="G434" s="8">
        <f t="shared" si="13"/>
        <v>659.7602797564339</v>
      </c>
      <c r="H434" s="1">
        <v>255</v>
      </c>
      <c r="I434" s="5">
        <v>8064.88529586792</v>
      </c>
      <c r="J434" s="5">
        <v>168238.87133789062</v>
      </c>
    </row>
    <row r="435" spans="1:10" ht="10.5">
      <c r="A435" s="1">
        <v>901</v>
      </c>
      <c r="B435" s="1" t="s">
        <v>7</v>
      </c>
      <c r="C435" s="1" t="s">
        <v>8</v>
      </c>
      <c r="D435" s="1">
        <v>4</v>
      </c>
      <c r="E435" s="2" t="s">
        <v>78</v>
      </c>
      <c r="F435" s="8">
        <f t="shared" si="12"/>
        <v>77.8211051791322</v>
      </c>
      <c r="G435" s="8">
        <f t="shared" si="13"/>
        <v>555.1321238798254</v>
      </c>
      <c r="H435" s="1">
        <v>255</v>
      </c>
      <c r="I435" s="5">
        <v>19844.38182067871</v>
      </c>
      <c r="J435" s="5">
        <v>141558.69158935547</v>
      </c>
    </row>
    <row r="436" spans="1:10" ht="10.5">
      <c r="A436" s="1">
        <v>901</v>
      </c>
      <c r="B436" s="1" t="s">
        <v>7</v>
      </c>
      <c r="C436" s="1" t="s">
        <v>8</v>
      </c>
      <c r="D436" s="1">
        <v>4</v>
      </c>
      <c r="E436" s="2" t="s">
        <v>79</v>
      </c>
      <c r="F436" s="8">
        <f t="shared" si="12"/>
        <v>528.1511309455423</v>
      </c>
      <c r="G436" s="8">
        <f t="shared" si="13"/>
        <v>488.9116954130285</v>
      </c>
      <c r="H436" s="1">
        <v>255</v>
      </c>
      <c r="I436" s="5">
        <v>134678.53839111328</v>
      </c>
      <c r="J436" s="5">
        <v>124672.48233032227</v>
      </c>
    </row>
    <row r="437" spans="1:10" ht="10.5">
      <c r="A437" s="1">
        <v>901</v>
      </c>
      <c r="B437" s="1" t="s">
        <v>7</v>
      </c>
      <c r="C437" s="1" t="s">
        <v>8</v>
      </c>
      <c r="D437" s="1">
        <v>4</v>
      </c>
      <c r="E437" s="2" t="s">
        <v>38</v>
      </c>
      <c r="F437" s="8">
        <f t="shared" si="12"/>
        <v>6916.966354549632</v>
      </c>
      <c r="G437" s="8">
        <f t="shared" si="13"/>
        <v>0</v>
      </c>
      <c r="H437" s="1">
        <v>255</v>
      </c>
      <c r="I437" s="5">
        <v>1763826.4204101562</v>
      </c>
      <c r="J437" s="5">
        <v>0</v>
      </c>
    </row>
    <row r="438" spans="1:10" ht="10.5">
      <c r="A438" s="1">
        <v>901</v>
      </c>
      <c r="B438" s="1" t="s">
        <v>7</v>
      </c>
      <c r="C438" s="1" t="s">
        <v>8</v>
      </c>
      <c r="D438" s="1">
        <v>4</v>
      </c>
      <c r="E438" s="2" t="s">
        <v>80</v>
      </c>
      <c r="F438" s="8">
        <f t="shared" si="12"/>
        <v>183.6476692947687</v>
      </c>
      <c r="G438" s="8">
        <f t="shared" si="13"/>
        <v>863.0737716375613</v>
      </c>
      <c r="H438" s="1">
        <v>255</v>
      </c>
      <c r="I438" s="5">
        <v>46830.155670166016</v>
      </c>
      <c r="J438" s="5">
        <v>220083.81176757812</v>
      </c>
    </row>
    <row r="439" spans="1:10" ht="10.5">
      <c r="A439" s="1">
        <v>901</v>
      </c>
      <c r="B439" s="1" t="s">
        <v>7</v>
      </c>
      <c r="C439" s="1" t="s">
        <v>8</v>
      </c>
      <c r="D439" s="1">
        <v>4</v>
      </c>
      <c r="E439" s="2" t="s">
        <v>81</v>
      </c>
      <c r="F439" s="8">
        <f t="shared" si="12"/>
        <v>451.6374376483992</v>
      </c>
      <c r="G439" s="8">
        <f t="shared" si="13"/>
        <v>1617.9756012561274</v>
      </c>
      <c r="H439" s="1">
        <v>255</v>
      </c>
      <c r="I439" s="5">
        <v>115167.5466003418</v>
      </c>
      <c r="J439" s="5">
        <v>412583.7783203125</v>
      </c>
    </row>
    <row r="440" spans="1:10" ht="10.5">
      <c r="A440" s="1">
        <v>901</v>
      </c>
      <c r="B440" s="1" t="s">
        <v>7</v>
      </c>
      <c r="C440" s="1" t="s">
        <v>8</v>
      </c>
      <c r="D440" s="1">
        <v>4</v>
      </c>
      <c r="E440" s="2" t="s">
        <v>82</v>
      </c>
      <c r="F440" s="8">
        <f t="shared" si="12"/>
        <v>521.4423732383578</v>
      </c>
      <c r="G440" s="8">
        <f t="shared" si="13"/>
        <v>931.462022968367</v>
      </c>
      <c r="H440" s="1">
        <v>255</v>
      </c>
      <c r="I440" s="5">
        <v>132967.80517578125</v>
      </c>
      <c r="J440" s="5">
        <v>237522.8158569336</v>
      </c>
    </row>
    <row r="441" spans="1:10" ht="10.5">
      <c r="A441" s="1">
        <v>901</v>
      </c>
      <c r="B441" s="1" t="s">
        <v>7</v>
      </c>
      <c r="C441" s="1" t="s">
        <v>8</v>
      </c>
      <c r="D441" s="1">
        <v>4</v>
      </c>
      <c r="E441" s="2" t="s">
        <v>83</v>
      </c>
      <c r="F441" s="8">
        <f t="shared" si="12"/>
        <v>89.33229923622281</v>
      </c>
      <c r="G441" s="8">
        <f t="shared" si="13"/>
        <v>460.10211612477025</v>
      </c>
      <c r="H441" s="1">
        <v>255</v>
      </c>
      <c r="I441" s="5">
        <v>22779.736305236816</v>
      </c>
      <c r="J441" s="5">
        <v>117326.0396118164</v>
      </c>
    </row>
    <row r="442" spans="1:10" ht="10.5">
      <c r="A442" s="1">
        <v>901</v>
      </c>
      <c r="B442" s="1" t="s">
        <v>7</v>
      </c>
      <c r="C442" s="1" t="s">
        <v>8</v>
      </c>
      <c r="D442" s="1">
        <v>4</v>
      </c>
      <c r="E442" s="2" t="s">
        <v>84</v>
      </c>
      <c r="F442" s="8">
        <f t="shared" si="12"/>
        <v>470.11003058938417</v>
      </c>
      <c r="G442" s="8">
        <f t="shared" si="13"/>
        <v>441.85394023820464</v>
      </c>
      <c r="H442" s="1">
        <v>255</v>
      </c>
      <c r="I442" s="5">
        <v>119878.05780029297</v>
      </c>
      <c r="J442" s="5">
        <v>112672.75476074219</v>
      </c>
    </row>
    <row r="443" spans="1:10" ht="10.5">
      <c r="A443" s="1">
        <v>901</v>
      </c>
      <c r="B443" s="1" t="s">
        <v>7</v>
      </c>
      <c r="C443" s="1" t="s">
        <v>8</v>
      </c>
      <c r="D443" s="1">
        <v>4</v>
      </c>
      <c r="E443" s="2" t="s">
        <v>85</v>
      </c>
      <c r="F443" s="8">
        <f t="shared" si="12"/>
        <v>1151.205401431813</v>
      </c>
      <c r="G443" s="8">
        <f t="shared" si="13"/>
        <v>2422.157717955346</v>
      </c>
      <c r="H443" s="1">
        <v>255</v>
      </c>
      <c r="I443" s="5">
        <v>293557.3773651123</v>
      </c>
      <c r="J443" s="5">
        <v>617650.2180786133</v>
      </c>
    </row>
    <row r="444" spans="1:10" ht="10.5">
      <c r="A444" s="1">
        <v>901</v>
      </c>
      <c r="B444" s="1" t="s">
        <v>7</v>
      </c>
      <c r="C444" s="1" t="s">
        <v>8</v>
      </c>
      <c r="D444" s="1">
        <v>4</v>
      </c>
      <c r="E444" s="2" t="s">
        <v>86</v>
      </c>
      <c r="F444" s="8">
        <f t="shared" si="12"/>
        <v>0</v>
      </c>
      <c r="G444" s="8">
        <f t="shared" si="13"/>
        <v>1161.0997893688725</v>
      </c>
      <c r="H444" s="1">
        <v>255</v>
      </c>
      <c r="I444" s="5">
        <v>0</v>
      </c>
      <c r="J444" s="5">
        <v>296080.4462890625</v>
      </c>
    </row>
    <row r="445" spans="1:10" ht="10.5">
      <c r="A445" s="1">
        <v>901</v>
      </c>
      <c r="B445" s="1" t="s">
        <v>7</v>
      </c>
      <c r="C445" s="1" t="s">
        <v>8</v>
      </c>
      <c r="D445" s="1">
        <v>4</v>
      </c>
      <c r="E445" s="2" t="s">
        <v>87</v>
      </c>
      <c r="F445" s="8">
        <f t="shared" si="12"/>
        <v>197.2006207634421</v>
      </c>
      <c r="G445" s="8">
        <f t="shared" si="13"/>
        <v>380.05806094898895</v>
      </c>
      <c r="H445" s="1">
        <v>255</v>
      </c>
      <c r="I445" s="5">
        <v>50286.158294677734</v>
      </c>
      <c r="J445" s="5">
        <v>96914.80554199219</v>
      </c>
    </row>
    <row r="446" spans="1:10" ht="10.5">
      <c r="A446" s="1">
        <v>901</v>
      </c>
      <c r="B446" s="1" t="s">
        <v>7</v>
      </c>
      <c r="C446" s="1" t="s">
        <v>8</v>
      </c>
      <c r="D446" s="1">
        <v>4</v>
      </c>
      <c r="E446" s="2" t="s">
        <v>88</v>
      </c>
      <c r="F446" s="8">
        <f t="shared" si="12"/>
        <v>338.2340801164216</v>
      </c>
      <c r="G446" s="8">
        <f t="shared" si="13"/>
        <v>373.1226572074142</v>
      </c>
      <c r="H446" s="1">
        <v>255</v>
      </c>
      <c r="I446" s="5">
        <v>86249.6904296875</v>
      </c>
      <c r="J446" s="5">
        <v>95146.27758789062</v>
      </c>
    </row>
    <row r="447" spans="1:10" ht="10.5">
      <c r="A447" s="1">
        <v>901</v>
      </c>
      <c r="B447" s="1" t="s">
        <v>7</v>
      </c>
      <c r="C447" s="1" t="s">
        <v>31</v>
      </c>
      <c r="D447" s="1">
        <v>2</v>
      </c>
      <c r="E447" s="2" t="s">
        <v>76</v>
      </c>
      <c r="F447" s="8">
        <f t="shared" si="12"/>
        <v>404.1318112886869</v>
      </c>
      <c r="G447" s="8">
        <f t="shared" si="13"/>
        <v>109.46092590918907</v>
      </c>
      <c r="H447" s="9">
        <v>52</v>
      </c>
      <c r="I447" s="5">
        <v>21014.85418701172</v>
      </c>
      <c r="J447" s="5">
        <v>5691.968147277832</v>
      </c>
    </row>
    <row r="448" spans="1:10" ht="10.5">
      <c r="A448" s="1">
        <v>901</v>
      </c>
      <c r="B448" s="1" t="s">
        <v>7</v>
      </c>
      <c r="C448" s="1" t="s">
        <v>31</v>
      </c>
      <c r="D448" s="1">
        <v>2</v>
      </c>
      <c r="E448" s="2" t="s">
        <v>77</v>
      </c>
      <c r="F448" s="8">
        <f t="shared" si="12"/>
        <v>428.75171822767993</v>
      </c>
      <c r="G448" s="8">
        <f t="shared" si="13"/>
        <v>17.354114605830265</v>
      </c>
      <c r="H448" s="9">
        <v>52</v>
      </c>
      <c r="I448" s="5">
        <v>22295.089347839355</v>
      </c>
      <c r="J448" s="5">
        <v>902.4139595031738</v>
      </c>
    </row>
    <row r="449" spans="1:10" ht="10.5">
      <c r="A449" s="1">
        <v>901</v>
      </c>
      <c r="B449" s="1" t="s">
        <v>7</v>
      </c>
      <c r="C449" s="1" t="s">
        <v>31</v>
      </c>
      <c r="D449" s="1">
        <v>2</v>
      </c>
      <c r="E449" s="2" t="s">
        <v>78</v>
      </c>
      <c r="F449" s="8">
        <f t="shared" si="12"/>
        <v>319.3603415855995</v>
      </c>
      <c r="G449" s="8">
        <f t="shared" si="13"/>
        <v>48.14366272779611</v>
      </c>
      <c r="H449" s="9">
        <v>52</v>
      </c>
      <c r="I449" s="5">
        <v>16606.737762451172</v>
      </c>
      <c r="J449" s="5">
        <v>2503.470461845398</v>
      </c>
    </row>
    <row r="450" spans="1:10" ht="10.5">
      <c r="A450" s="1">
        <v>901</v>
      </c>
      <c r="B450" s="1" t="s">
        <v>7</v>
      </c>
      <c r="C450" s="1" t="s">
        <v>31</v>
      </c>
      <c r="D450" s="1">
        <v>2</v>
      </c>
      <c r="E450" s="2" t="s">
        <v>79</v>
      </c>
      <c r="F450" s="8">
        <f t="shared" si="12"/>
        <v>364.85482465303863</v>
      </c>
      <c r="G450" s="8">
        <f t="shared" si="13"/>
        <v>235.63686517568735</v>
      </c>
      <c r="H450" s="9">
        <v>52</v>
      </c>
      <c r="I450" s="5">
        <v>18972.450881958008</v>
      </c>
      <c r="J450" s="5">
        <v>12253.116989135742</v>
      </c>
    </row>
    <row r="451" spans="1:10" ht="10.5">
      <c r="A451" s="1">
        <v>901</v>
      </c>
      <c r="B451" s="1" t="s">
        <v>7</v>
      </c>
      <c r="C451" s="1" t="s">
        <v>31</v>
      </c>
      <c r="D451" s="1">
        <v>2</v>
      </c>
      <c r="E451" s="2" t="s">
        <v>38</v>
      </c>
      <c r="F451" s="8">
        <f aca="true" t="shared" si="14" ref="F451:F502">I451/H451</f>
        <v>0</v>
      </c>
      <c r="G451" s="8">
        <f aca="true" t="shared" si="15" ref="G451:G502">J451/H451</f>
        <v>4899.587078387921</v>
      </c>
      <c r="H451" s="9">
        <v>52</v>
      </c>
      <c r="I451" s="5">
        <v>0</v>
      </c>
      <c r="J451" s="5">
        <v>254778.52807617188</v>
      </c>
    </row>
    <row r="452" spans="1:10" ht="10.5">
      <c r="A452" s="1">
        <v>901</v>
      </c>
      <c r="B452" s="1" t="s">
        <v>7</v>
      </c>
      <c r="C452" s="1" t="s">
        <v>31</v>
      </c>
      <c r="D452" s="1">
        <v>2</v>
      </c>
      <c r="E452" s="2" t="s">
        <v>80</v>
      </c>
      <c r="F452" s="8">
        <f t="shared" si="14"/>
        <v>329.88534663273737</v>
      </c>
      <c r="G452" s="8">
        <f t="shared" si="15"/>
        <v>53.715660902170036</v>
      </c>
      <c r="H452" s="9">
        <v>52</v>
      </c>
      <c r="I452" s="5">
        <v>17154.038024902344</v>
      </c>
      <c r="J452" s="5">
        <v>2793.214366912842</v>
      </c>
    </row>
    <row r="453" spans="1:10" ht="10.5">
      <c r="A453" s="1">
        <v>901</v>
      </c>
      <c r="B453" s="1" t="s">
        <v>7</v>
      </c>
      <c r="C453" s="1" t="s">
        <v>31</v>
      </c>
      <c r="D453" s="1">
        <v>2</v>
      </c>
      <c r="E453" s="2" t="s">
        <v>81</v>
      </c>
      <c r="F453" s="8">
        <f t="shared" si="14"/>
        <v>890.6234506460337</v>
      </c>
      <c r="G453" s="8">
        <f t="shared" si="15"/>
        <v>225.8305342747615</v>
      </c>
      <c r="H453" s="9">
        <v>52</v>
      </c>
      <c r="I453" s="5">
        <v>46312.41943359375</v>
      </c>
      <c r="J453" s="5">
        <v>11743.187782287598</v>
      </c>
    </row>
    <row r="454" spans="1:10" ht="10.5">
      <c r="A454" s="1">
        <v>901</v>
      </c>
      <c r="B454" s="1" t="s">
        <v>7</v>
      </c>
      <c r="C454" s="1" t="s">
        <v>31</v>
      </c>
      <c r="D454" s="1">
        <v>2</v>
      </c>
      <c r="E454" s="2" t="s">
        <v>82</v>
      </c>
      <c r="F454" s="8">
        <f t="shared" si="14"/>
        <v>591.0352847025945</v>
      </c>
      <c r="G454" s="8">
        <f t="shared" si="15"/>
        <v>222.506008881789</v>
      </c>
      <c r="H454" s="9">
        <v>52</v>
      </c>
      <c r="I454" s="5">
        <v>30733.834804534912</v>
      </c>
      <c r="J454" s="5">
        <v>11570.312461853027</v>
      </c>
    </row>
    <row r="455" spans="1:10" ht="10.5">
      <c r="A455" s="1">
        <v>901</v>
      </c>
      <c r="B455" s="1" t="s">
        <v>7</v>
      </c>
      <c r="C455" s="1" t="s">
        <v>31</v>
      </c>
      <c r="D455" s="1">
        <v>2</v>
      </c>
      <c r="E455" s="2" t="s">
        <v>83</v>
      </c>
      <c r="F455" s="8">
        <f t="shared" si="14"/>
        <v>279.39893062298114</v>
      </c>
      <c r="G455" s="8">
        <f t="shared" si="15"/>
        <v>53.32808666962843</v>
      </c>
      <c r="H455" s="9">
        <v>52</v>
      </c>
      <c r="I455" s="5">
        <v>14528.74439239502</v>
      </c>
      <c r="J455" s="5">
        <v>2773.0605068206787</v>
      </c>
    </row>
    <row r="456" spans="1:10" ht="10.5">
      <c r="A456" s="1">
        <v>901</v>
      </c>
      <c r="B456" s="1" t="s">
        <v>7</v>
      </c>
      <c r="C456" s="1" t="s">
        <v>31</v>
      </c>
      <c r="D456" s="1">
        <v>2</v>
      </c>
      <c r="E456" s="2" t="s">
        <v>84</v>
      </c>
      <c r="F456" s="8">
        <f t="shared" si="14"/>
        <v>171.75101947784424</v>
      </c>
      <c r="G456" s="8">
        <f t="shared" si="15"/>
        <v>140.33054733276367</v>
      </c>
      <c r="H456" s="9">
        <v>52</v>
      </c>
      <c r="I456" s="5">
        <v>8931.0530128479</v>
      </c>
      <c r="J456" s="5">
        <v>7297.188461303711</v>
      </c>
    </row>
    <row r="457" spans="1:10" ht="10.5">
      <c r="A457" s="1">
        <v>901</v>
      </c>
      <c r="B457" s="1" t="s">
        <v>7</v>
      </c>
      <c r="C457" s="1" t="s">
        <v>31</v>
      </c>
      <c r="D457" s="1">
        <v>2</v>
      </c>
      <c r="E457" s="2" t="s">
        <v>85</v>
      </c>
      <c r="F457" s="8">
        <f t="shared" si="14"/>
        <v>1938.905264047476</v>
      </c>
      <c r="G457" s="8">
        <f t="shared" si="15"/>
        <v>607.6494073134202</v>
      </c>
      <c r="H457" s="9">
        <v>52</v>
      </c>
      <c r="I457" s="5">
        <v>100823.07373046875</v>
      </c>
      <c r="J457" s="5">
        <v>31597.76918029785</v>
      </c>
    </row>
    <row r="458" spans="1:10" ht="10.5">
      <c r="A458" s="1">
        <v>901</v>
      </c>
      <c r="B458" s="1" t="s">
        <v>7</v>
      </c>
      <c r="C458" s="1" t="s">
        <v>31</v>
      </c>
      <c r="D458" s="1">
        <v>2</v>
      </c>
      <c r="E458" s="2" t="s">
        <v>86</v>
      </c>
      <c r="F458" s="8">
        <f t="shared" si="14"/>
        <v>601.7903104928823</v>
      </c>
      <c r="G458" s="8">
        <f t="shared" si="15"/>
        <v>0</v>
      </c>
      <c r="H458" s="9">
        <v>52</v>
      </c>
      <c r="I458" s="5">
        <v>31293.096145629883</v>
      </c>
      <c r="J458" s="5">
        <v>0</v>
      </c>
    </row>
    <row r="459" spans="1:10" ht="10.5">
      <c r="A459" s="1">
        <v>901</v>
      </c>
      <c r="B459" s="1" t="s">
        <v>7</v>
      </c>
      <c r="C459" s="1" t="s">
        <v>31</v>
      </c>
      <c r="D459" s="1">
        <v>2</v>
      </c>
      <c r="E459" s="2" t="s">
        <v>87</v>
      </c>
      <c r="F459" s="8">
        <f t="shared" si="14"/>
        <v>302.071320607112</v>
      </c>
      <c r="G459" s="8">
        <f t="shared" si="15"/>
        <v>97.86511589930608</v>
      </c>
      <c r="H459" s="9">
        <v>52</v>
      </c>
      <c r="I459" s="5">
        <v>15707.708671569824</v>
      </c>
      <c r="J459" s="5">
        <v>5088.986026763916</v>
      </c>
    </row>
    <row r="460" spans="1:10" ht="10.5">
      <c r="A460" s="1">
        <v>901</v>
      </c>
      <c r="B460" s="1" t="s">
        <v>7</v>
      </c>
      <c r="C460" s="1" t="s">
        <v>31</v>
      </c>
      <c r="D460" s="1">
        <v>2</v>
      </c>
      <c r="E460" s="2" t="s">
        <v>88</v>
      </c>
      <c r="F460" s="8">
        <f t="shared" si="14"/>
        <v>268.1383127065805</v>
      </c>
      <c r="G460" s="8">
        <f t="shared" si="15"/>
        <v>156.43661616398737</v>
      </c>
      <c r="H460" s="9">
        <v>52</v>
      </c>
      <c r="I460" s="5">
        <v>13943.192260742188</v>
      </c>
      <c r="J460" s="5">
        <v>8134.704040527344</v>
      </c>
    </row>
    <row r="461" spans="1:10" ht="10.5">
      <c r="A461" s="1">
        <v>901</v>
      </c>
      <c r="B461" s="1" t="s">
        <v>7</v>
      </c>
      <c r="C461" s="1" t="s">
        <v>31</v>
      </c>
      <c r="D461" s="1">
        <v>4</v>
      </c>
      <c r="E461" s="2" t="s">
        <v>76</v>
      </c>
      <c r="F461" s="8">
        <f t="shared" si="14"/>
        <v>140.1870689025292</v>
      </c>
      <c r="G461" s="8">
        <f t="shared" si="15"/>
        <v>374.6324116633489</v>
      </c>
      <c r="H461" s="9">
        <v>52</v>
      </c>
      <c r="I461" s="5">
        <v>7289.727582931519</v>
      </c>
      <c r="J461" s="5">
        <v>19480.88540649414</v>
      </c>
    </row>
    <row r="462" spans="1:10" ht="10.5">
      <c r="A462" s="1">
        <v>901</v>
      </c>
      <c r="B462" s="1" t="s">
        <v>7</v>
      </c>
      <c r="C462" s="1" t="s">
        <v>31</v>
      </c>
      <c r="D462" s="1">
        <v>4</v>
      </c>
      <c r="E462" s="2" t="s">
        <v>77</v>
      </c>
      <c r="F462" s="8">
        <f t="shared" si="14"/>
        <v>26.07034892302293</v>
      </c>
      <c r="G462" s="8">
        <f t="shared" si="15"/>
        <v>456.3474305959848</v>
      </c>
      <c r="H462" s="9">
        <v>52</v>
      </c>
      <c r="I462" s="5">
        <v>1355.6581439971924</v>
      </c>
      <c r="J462" s="5">
        <v>23730.06639099121</v>
      </c>
    </row>
    <row r="463" spans="1:10" ht="10.5">
      <c r="A463" s="1">
        <v>901</v>
      </c>
      <c r="B463" s="1" t="s">
        <v>7</v>
      </c>
      <c r="C463" s="1" t="s">
        <v>31</v>
      </c>
      <c r="D463" s="1">
        <v>4</v>
      </c>
      <c r="E463" s="2" t="s">
        <v>78</v>
      </c>
      <c r="F463" s="8">
        <f t="shared" si="14"/>
        <v>56.31028494468102</v>
      </c>
      <c r="G463" s="8">
        <f t="shared" si="15"/>
        <v>317.9443805401142</v>
      </c>
      <c r="H463" s="9">
        <v>52</v>
      </c>
      <c r="I463" s="5">
        <v>2928.134817123413</v>
      </c>
      <c r="J463" s="5">
        <v>16533.107788085938</v>
      </c>
    </row>
    <row r="464" spans="1:10" ht="10.5">
      <c r="A464" s="1">
        <v>901</v>
      </c>
      <c r="B464" s="1" t="s">
        <v>7</v>
      </c>
      <c r="C464" s="1" t="s">
        <v>31</v>
      </c>
      <c r="D464" s="1">
        <v>4</v>
      </c>
      <c r="E464" s="2" t="s">
        <v>79</v>
      </c>
      <c r="F464" s="8">
        <f t="shared" si="14"/>
        <v>253.14074043127206</v>
      </c>
      <c r="G464" s="8">
        <f t="shared" si="15"/>
        <v>334.7212407038762</v>
      </c>
      <c r="H464" s="9">
        <v>52</v>
      </c>
      <c r="I464" s="5">
        <v>13163.318502426147</v>
      </c>
      <c r="J464" s="5">
        <v>17405.504516601562</v>
      </c>
    </row>
    <row r="465" spans="1:10" ht="10.5">
      <c r="A465" s="1">
        <v>901</v>
      </c>
      <c r="B465" s="1" t="s">
        <v>7</v>
      </c>
      <c r="C465" s="1" t="s">
        <v>31</v>
      </c>
      <c r="D465" s="1">
        <v>4</v>
      </c>
      <c r="E465" s="2" t="s">
        <v>38</v>
      </c>
      <c r="F465" s="8">
        <f t="shared" si="14"/>
        <v>4537.093940734863</v>
      </c>
      <c r="G465" s="8">
        <f t="shared" si="15"/>
        <v>0</v>
      </c>
      <c r="H465" s="9">
        <v>52</v>
      </c>
      <c r="I465" s="5">
        <v>235928.8849182129</v>
      </c>
      <c r="J465" s="5">
        <v>0</v>
      </c>
    </row>
    <row r="466" spans="1:10" ht="10.5">
      <c r="A466" s="1">
        <v>901</v>
      </c>
      <c r="B466" s="1" t="s">
        <v>7</v>
      </c>
      <c r="C466" s="1" t="s">
        <v>31</v>
      </c>
      <c r="D466" s="1">
        <v>4</v>
      </c>
      <c r="E466" s="2" t="s">
        <v>80</v>
      </c>
      <c r="F466" s="8">
        <f t="shared" si="14"/>
        <v>112.76068206933829</v>
      </c>
      <c r="G466" s="8">
        <f t="shared" si="15"/>
        <v>312.1931230838482</v>
      </c>
      <c r="H466" s="9">
        <v>52</v>
      </c>
      <c r="I466" s="5">
        <v>5863.555467605591</v>
      </c>
      <c r="J466" s="5">
        <v>16234.042400360107</v>
      </c>
    </row>
    <row r="467" spans="1:10" ht="10.5">
      <c r="A467" s="1">
        <v>901</v>
      </c>
      <c r="B467" s="1" t="s">
        <v>7</v>
      </c>
      <c r="C467" s="1" t="s">
        <v>31</v>
      </c>
      <c r="D467" s="1">
        <v>4</v>
      </c>
      <c r="E467" s="2" t="s">
        <v>81</v>
      </c>
      <c r="F467" s="8">
        <f t="shared" si="14"/>
        <v>246.25341767531174</v>
      </c>
      <c r="G467" s="8">
        <f t="shared" si="15"/>
        <v>798.0076475877029</v>
      </c>
      <c r="H467" s="9">
        <v>52</v>
      </c>
      <c r="I467" s="5">
        <v>12805.177719116211</v>
      </c>
      <c r="J467" s="5">
        <v>41496.39767456055</v>
      </c>
    </row>
    <row r="468" spans="1:10" ht="10.5">
      <c r="A468" s="1">
        <v>901</v>
      </c>
      <c r="B468" s="1" t="s">
        <v>7</v>
      </c>
      <c r="C468" s="1" t="s">
        <v>31</v>
      </c>
      <c r="D468" s="1">
        <v>4</v>
      </c>
      <c r="E468" s="2" t="s">
        <v>82</v>
      </c>
      <c r="F468" s="8">
        <f t="shared" si="14"/>
        <v>220.16784594609186</v>
      </c>
      <c r="G468" s="8">
        <f t="shared" si="15"/>
        <v>563.8735354496882</v>
      </c>
      <c r="H468" s="9">
        <v>52</v>
      </c>
      <c r="I468" s="5">
        <v>11448.727989196777</v>
      </c>
      <c r="J468" s="5">
        <v>29321.42384338379</v>
      </c>
    </row>
    <row r="469" spans="1:10" ht="10.5">
      <c r="A469" s="1">
        <v>901</v>
      </c>
      <c r="B469" s="1" t="s">
        <v>7</v>
      </c>
      <c r="C469" s="1" t="s">
        <v>31</v>
      </c>
      <c r="D469" s="1">
        <v>4</v>
      </c>
      <c r="E469" s="2" t="s">
        <v>83</v>
      </c>
      <c r="F469" s="8">
        <f t="shared" si="14"/>
        <v>69.86292347541222</v>
      </c>
      <c r="G469" s="8">
        <f t="shared" si="15"/>
        <v>291.1849891956036</v>
      </c>
      <c r="H469" s="9">
        <v>52</v>
      </c>
      <c r="I469" s="5">
        <v>3632.8720207214355</v>
      </c>
      <c r="J469" s="5">
        <v>15141.619438171387</v>
      </c>
    </row>
    <row r="470" spans="1:10" ht="10.5">
      <c r="A470" s="1">
        <v>901</v>
      </c>
      <c r="B470" s="1" t="s">
        <v>7</v>
      </c>
      <c r="C470" s="1" t="s">
        <v>31</v>
      </c>
      <c r="D470" s="1">
        <v>4</v>
      </c>
      <c r="E470" s="2" t="s">
        <v>84</v>
      </c>
      <c r="F470" s="8">
        <f t="shared" si="14"/>
        <v>144.3876039798443</v>
      </c>
      <c r="G470" s="8">
        <f t="shared" si="15"/>
        <v>167.45711429302509</v>
      </c>
      <c r="H470" s="9">
        <v>52</v>
      </c>
      <c r="I470" s="5">
        <v>7508.155406951904</v>
      </c>
      <c r="J470" s="5">
        <v>8707.769943237305</v>
      </c>
    </row>
    <row r="471" spans="1:10" ht="10.5">
      <c r="A471" s="1">
        <v>901</v>
      </c>
      <c r="B471" s="1" t="s">
        <v>7</v>
      </c>
      <c r="C471" s="1" t="s">
        <v>31</v>
      </c>
      <c r="D471" s="1">
        <v>4</v>
      </c>
      <c r="E471" s="2" t="s">
        <v>85</v>
      </c>
      <c r="F471" s="8">
        <f t="shared" si="14"/>
        <v>627.8087407625638</v>
      </c>
      <c r="G471" s="8">
        <f t="shared" si="15"/>
        <v>1868.8762864332932</v>
      </c>
      <c r="H471" s="9">
        <v>52</v>
      </c>
      <c r="I471" s="5">
        <v>32646.05451965332</v>
      </c>
      <c r="J471" s="5">
        <v>97181.56689453125</v>
      </c>
    </row>
    <row r="472" spans="1:10" ht="10.5">
      <c r="A472" s="1">
        <v>901</v>
      </c>
      <c r="B472" s="1" t="s">
        <v>7</v>
      </c>
      <c r="C472" s="1" t="s">
        <v>31</v>
      </c>
      <c r="D472" s="1">
        <v>4</v>
      </c>
      <c r="E472" s="2" t="s">
        <v>86</v>
      </c>
      <c r="F472" s="8">
        <f t="shared" si="14"/>
        <v>0</v>
      </c>
      <c r="G472" s="8">
        <f t="shared" si="15"/>
        <v>724.5321913499099</v>
      </c>
      <c r="H472" s="9">
        <v>52</v>
      </c>
      <c r="I472" s="5">
        <v>0</v>
      </c>
      <c r="J472" s="5">
        <v>37675.67395019531</v>
      </c>
    </row>
    <row r="473" spans="1:10" ht="10.5">
      <c r="A473" s="1">
        <v>901</v>
      </c>
      <c r="B473" s="1" t="s">
        <v>7</v>
      </c>
      <c r="C473" s="1" t="s">
        <v>31</v>
      </c>
      <c r="D473" s="1">
        <v>4</v>
      </c>
      <c r="E473" s="2" t="s">
        <v>87</v>
      </c>
      <c r="F473" s="8">
        <f t="shared" si="14"/>
        <v>115.58428911062387</v>
      </c>
      <c r="G473" s="8">
        <f t="shared" si="15"/>
        <v>297.6685116107647</v>
      </c>
      <c r="H473" s="9">
        <v>52</v>
      </c>
      <c r="I473" s="5">
        <v>6010.383033752441</v>
      </c>
      <c r="J473" s="5">
        <v>15478.762603759766</v>
      </c>
    </row>
    <row r="474" spans="1:10" ht="10.5">
      <c r="A474" s="1">
        <v>901</v>
      </c>
      <c r="B474" s="1" t="s">
        <v>7</v>
      </c>
      <c r="C474" s="1" t="s">
        <v>31</v>
      </c>
      <c r="D474" s="1">
        <v>4</v>
      </c>
      <c r="E474" s="2" t="s">
        <v>88</v>
      </c>
      <c r="F474" s="8">
        <f t="shared" si="14"/>
        <v>171.86109880300668</v>
      </c>
      <c r="G474" s="8">
        <f t="shared" si="15"/>
        <v>232.90322758601263</v>
      </c>
      <c r="H474" s="9">
        <v>52</v>
      </c>
      <c r="I474" s="5">
        <v>8936.777137756348</v>
      </c>
      <c r="J474" s="5">
        <v>12110.967834472656</v>
      </c>
    </row>
    <row r="475" spans="1:10" ht="10.5">
      <c r="A475" s="1">
        <v>901</v>
      </c>
      <c r="B475" s="1" t="s">
        <v>7</v>
      </c>
      <c r="C475" s="1" t="s">
        <v>32</v>
      </c>
      <c r="D475" s="1">
        <v>2</v>
      </c>
      <c r="E475" s="2" t="s">
        <v>76</v>
      </c>
      <c r="F475" s="8">
        <f t="shared" si="14"/>
        <v>261.4938962257515</v>
      </c>
      <c r="G475" s="8">
        <f t="shared" si="15"/>
        <v>81.19509629071769</v>
      </c>
      <c r="H475" s="10">
        <v>59</v>
      </c>
      <c r="I475" s="5">
        <v>15428.139877319336</v>
      </c>
      <c r="J475" s="5">
        <v>4790.510681152344</v>
      </c>
    </row>
    <row r="476" spans="1:10" ht="10.5">
      <c r="A476" s="1">
        <v>901</v>
      </c>
      <c r="B476" s="1" t="s">
        <v>7</v>
      </c>
      <c r="C476" s="1" t="s">
        <v>32</v>
      </c>
      <c r="D476" s="1">
        <v>2</v>
      </c>
      <c r="E476" s="2" t="s">
        <v>77</v>
      </c>
      <c r="F476" s="8">
        <f t="shared" si="14"/>
        <v>293.6914967682402</v>
      </c>
      <c r="G476" s="8">
        <f t="shared" si="15"/>
        <v>10.651400162001787</v>
      </c>
      <c r="H476" s="10">
        <v>59</v>
      </c>
      <c r="I476" s="5">
        <v>17327.798309326172</v>
      </c>
      <c r="J476" s="5">
        <v>628.4326095581055</v>
      </c>
    </row>
    <row r="477" spans="1:10" ht="10.5">
      <c r="A477" s="1">
        <v>901</v>
      </c>
      <c r="B477" s="1" t="s">
        <v>7</v>
      </c>
      <c r="C477" s="1" t="s">
        <v>32</v>
      </c>
      <c r="D477" s="1">
        <v>2</v>
      </c>
      <c r="E477" s="2" t="s">
        <v>78</v>
      </c>
      <c r="F477" s="8">
        <f t="shared" si="14"/>
        <v>195.16593748836195</v>
      </c>
      <c r="G477" s="8">
        <f t="shared" si="15"/>
        <v>35.730015835519566</v>
      </c>
      <c r="H477" s="10">
        <v>59</v>
      </c>
      <c r="I477" s="5">
        <v>11514.790311813354</v>
      </c>
      <c r="J477" s="5">
        <v>2108.0709342956543</v>
      </c>
    </row>
    <row r="478" spans="1:10" ht="10.5">
      <c r="A478" s="1">
        <v>901</v>
      </c>
      <c r="B478" s="1" t="s">
        <v>7</v>
      </c>
      <c r="C478" s="1" t="s">
        <v>32</v>
      </c>
      <c r="D478" s="1">
        <v>2</v>
      </c>
      <c r="E478" s="2" t="s">
        <v>79</v>
      </c>
      <c r="F478" s="8">
        <f t="shared" si="14"/>
        <v>303.04280361886754</v>
      </c>
      <c r="G478" s="8">
        <f t="shared" si="15"/>
        <v>187.69579134149066</v>
      </c>
      <c r="H478" s="10">
        <v>59</v>
      </c>
      <c r="I478" s="5">
        <v>17879.525413513184</v>
      </c>
      <c r="J478" s="5">
        <v>11074.05168914795</v>
      </c>
    </row>
    <row r="479" spans="1:10" ht="10.5">
      <c r="A479" s="1">
        <v>901</v>
      </c>
      <c r="B479" s="1" t="s">
        <v>7</v>
      </c>
      <c r="C479" s="1" t="s">
        <v>32</v>
      </c>
      <c r="D479" s="1">
        <v>2</v>
      </c>
      <c r="E479" s="2" t="s">
        <v>38</v>
      </c>
      <c r="F479" s="8">
        <f t="shared" si="14"/>
        <v>0</v>
      </c>
      <c r="G479" s="8">
        <f t="shared" si="15"/>
        <v>3693.430717856197</v>
      </c>
      <c r="H479" s="10">
        <v>59</v>
      </c>
      <c r="I479" s="5">
        <v>0</v>
      </c>
      <c r="J479" s="5">
        <v>217912.41235351562</v>
      </c>
    </row>
    <row r="480" spans="1:10" ht="10.5">
      <c r="A480" s="1">
        <v>901</v>
      </c>
      <c r="B480" s="1" t="s">
        <v>7</v>
      </c>
      <c r="C480" s="1" t="s">
        <v>32</v>
      </c>
      <c r="D480" s="1">
        <v>2</v>
      </c>
      <c r="E480" s="2" t="s">
        <v>80</v>
      </c>
      <c r="F480" s="8">
        <f t="shared" si="14"/>
        <v>191.87372511524265</v>
      </c>
      <c r="G480" s="8">
        <f t="shared" si="15"/>
        <v>31.22408016657425</v>
      </c>
      <c r="H480" s="10">
        <v>59</v>
      </c>
      <c r="I480" s="5">
        <v>11320.549781799316</v>
      </c>
      <c r="J480" s="5">
        <v>1842.2207298278809</v>
      </c>
    </row>
    <row r="481" spans="1:10" ht="10.5">
      <c r="A481" s="1">
        <v>901</v>
      </c>
      <c r="B481" s="1" t="s">
        <v>7</v>
      </c>
      <c r="C481" s="1" t="s">
        <v>32</v>
      </c>
      <c r="D481" s="1">
        <v>2</v>
      </c>
      <c r="E481" s="2" t="s">
        <v>81</v>
      </c>
      <c r="F481" s="8">
        <f t="shared" si="14"/>
        <v>637.2968636205641</v>
      </c>
      <c r="G481" s="8">
        <f t="shared" si="15"/>
        <v>156.03108370506158</v>
      </c>
      <c r="H481" s="10">
        <v>59</v>
      </c>
      <c r="I481" s="5">
        <v>37600.51495361328</v>
      </c>
      <c r="J481" s="5">
        <v>9205.833938598633</v>
      </c>
    </row>
    <row r="482" spans="1:10" ht="10.5">
      <c r="A482" s="1">
        <v>901</v>
      </c>
      <c r="B482" s="1" t="s">
        <v>7</v>
      </c>
      <c r="C482" s="1" t="s">
        <v>32</v>
      </c>
      <c r="D482" s="1">
        <v>2</v>
      </c>
      <c r="E482" s="2" t="s">
        <v>82</v>
      </c>
      <c r="F482" s="8">
        <f t="shared" si="14"/>
        <v>489.8601438877946</v>
      </c>
      <c r="G482" s="8">
        <f t="shared" si="15"/>
        <v>154.54355194609045</v>
      </c>
      <c r="H482" s="10">
        <v>59</v>
      </c>
      <c r="I482" s="5">
        <v>28901.748489379883</v>
      </c>
      <c r="J482" s="5">
        <v>9118.069564819336</v>
      </c>
    </row>
    <row r="483" spans="1:10" ht="10.5">
      <c r="A483" s="1">
        <v>901</v>
      </c>
      <c r="B483" s="1" t="s">
        <v>7</v>
      </c>
      <c r="C483" s="1" t="s">
        <v>32</v>
      </c>
      <c r="D483" s="1">
        <v>2</v>
      </c>
      <c r="E483" s="2" t="s">
        <v>83</v>
      </c>
      <c r="F483" s="8">
        <f t="shared" si="14"/>
        <v>175.27550041069418</v>
      </c>
      <c r="G483" s="8">
        <f t="shared" si="15"/>
        <v>38.69198666588735</v>
      </c>
      <c r="H483" s="10">
        <v>59</v>
      </c>
      <c r="I483" s="5">
        <v>10341.254524230957</v>
      </c>
      <c r="J483" s="5">
        <v>2282.8272132873535</v>
      </c>
    </row>
    <row r="484" spans="1:10" ht="10.5">
      <c r="A484" s="1">
        <v>901</v>
      </c>
      <c r="B484" s="1" t="s">
        <v>7</v>
      </c>
      <c r="C484" s="1" t="s">
        <v>32</v>
      </c>
      <c r="D484" s="1">
        <v>2</v>
      </c>
      <c r="E484" s="2" t="s">
        <v>84</v>
      </c>
      <c r="F484" s="8">
        <f t="shared" si="14"/>
        <v>136.7631355544268</v>
      </c>
      <c r="G484" s="8">
        <f t="shared" si="15"/>
        <v>109.82802284370034</v>
      </c>
      <c r="H484" s="10">
        <v>59</v>
      </c>
      <c r="I484" s="5">
        <v>8069.024997711182</v>
      </c>
      <c r="J484" s="5">
        <v>6479.85334777832</v>
      </c>
    </row>
    <row r="485" spans="1:10" ht="10.5">
      <c r="A485" s="1">
        <v>901</v>
      </c>
      <c r="B485" s="1" t="s">
        <v>7</v>
      </c>
      <c r="C485" s="1" t="s">
        <v>32</v>
      </c>
      <c r="D485" s="1">
        <v>2</v>
      </c>
      <c r="E485" s="2" t="s">
        <v>85</v>
      </c>
      <c r="F485" s="8">
        <f t="shared" si="14"/>
        <v>1600.9339920302568</v>
      </c>
      <c r="G485" s="8">
        <f t="shared" si="15"/>
        <v>437.5263449458753</v>
      </c>
      <c r="H485" s="10">
        <v>59</v>
      </c>
      <c r="I485" s="5">
        <v>94455.10552978516</v>
      </c>
      <c r="J485" s="5">
        <v>25814.05435180664</v>
      </c>
    </row>
    <row r="486" spans="1:10" ht="10.5">
      <c r="A486" s="1">
        <v>901</v>
      </c>
      <c r="B486" s="1" t="s">
        <v>7</v>
      </c>
      <c r="C486" s="1" t="s">
        <v>32</v>
      </c>
      <c r="D486" s="1">
        <v>2</v>
      </c>
      <c r="E486" s="2" t="s">
        <v>86</v>
      </c>
      <c r="F486" s="8">
        <f t="shared" si="14"/>
        <v>423.1499695858713</v>
      </c>
      <c r="G486" s="8">
        <f t="shared" si="15"/>
        <v>0</v>
      </c>
      <c r="H486" s="10">
        <v>59</v>
      </c>
      <c r="I486" s="5">
        <v>24965.848205566406</v>
      </c>
      <c r="J486" s="5">
        <v>0</v>
      </c>
    </row>
    <row r="487" spans="1:10" ht="10.5">
      <c r="A487" s="1">
        <v>901</v>
      </c>
      <c r="B487" s="1" t="s">
        <v>7</v>
      </c>
      <c r="C487" s="1" t="s">
        <v>32</v>
      </c>
      <c r="D487" s="1">
        <v>2</v>
      </c>
      <c r="E487" s="2" t="s">
        <v>87</v>
      </c>
      <c r="F487" s="8">
        <f t="shared" si="14"/>
        <v>230.93624696893207</v>
      </c>
      <c r="G487" s="8">
        <f t="shared" si="15"/>
        <v>93.56938242508193</v>
      </c>
      <c r="H487" s="10">
        <v>59</v>
      </c>
      <c r="I487" s="5">
        <v>13625.238571166992</v>
      </c>
      <c r="J487" s="5">
        <v>5520.593563079834</v>
      </c>
    </row>
    <row r="488" spans="1:10" ht="10.5">
      <c r="A488" s="1">
        <v>901</v>
      </c>
      <c r="B488" s="1" t="s">
        <v>7</v>
      </c>
      <c r="C488" s="1" t="s">
        <v>32</v>
      </c>
      <c r="D488" s="1">
        <v>2</v>
      </c>
      <c r="E488" s="2" t="s">
        <v>88</v>
      </c>
      <c r="F488" s="8">
        <f t="shared" si="14"/>
        <v>204.81503218311374</v>
      </c>
      <c r="G488" s="8">
        <f t="shared" si="15"/>
        <v>128.02924152956172</v>
      </c>
      <c r="H488" s="10">
        <v>59</v>
      </c>
      <c r="I488" s="5">
        <v>12084.086898803711</v>
      </c>
      <c r="J488" s="5">
        <v>7553.725250244141</v>
      </c>
    </row>
    <row r="489" spans="1:10" ht="10.5">
      <c r="A489" s="1">
        <v>901</v>
      </c>
      <c r="B489" s="1" t="s">
        <v>7</v>
      </c>
      <c r="C489" s="1" t="s">
        <v>32</v>
      </c>
      <c r="D489" s="1">
        <v>4</v>
      </c>
      <c r="E489" s="2" t="s">
        <v>76</v>
      </c>
      <c r="F489" s="8">
        <f t="shared" si="14"/>
        <v>100.19856068239373</v>
      </c>
      <c r="G489" s="8">
        <f t="shared" si="15"/>
        <v>269.41115033424506</v>
      </c>
      <c r="H489" s="10">
        <v>59</v>
      </c>
      <c r="I489" s="5">
        <v>5911.7150802612305</v>
      </c>
      <c r="J489" s="5">
        <v>15895.257869720459</v>
      </c>
    </row>
    <row r="490" spans="1:10" ht="10.5">
      <c r="A490" s="1">
        <v>901</v>
      </c>
      <c r="B490" s="1" t="s">
        <v>7</v>
      </c>
      <c r="C490" s="1" t="s">
        <v>32</v>
      </c>
      <c r="D490" s="1">
        <v>4</v>
      </c>
      <c r="E490" s="2" t="s">
        <v>77</v>
      </c>
      <c r="F490" s="8">
        <f t="shared" si="14"/>
        <v>9.859912484379137</v>
      </c>
      <c r="G490" s="8">
        <f t="shared" si="15"/>
        <v>339.3037832227804</v>
      </c>
      <c r="H490" s="10">
        <v>59</v>
      </c>
      <c r="I490" s="5">
        <v>581.7348365783691</v>
      </c>
      <c r="J490" s="5">
        <v>20018.923210144043</v>
      </c>
    </row>
    <row r="491" spans="1:10" ht="10.5">
      <c r="A491" s="1">
        <v>901</v>
      </c>
      <c r="B491" s="1" t="s">
        <v>7</v>
      </c>
      <c r="C491" s="1" t="s">
        <v>32</v>
      </c>
      <c r="D491" s="1">
        <v>4</v>
      </c>
      <c r="E491" s="2" t="s">
        <v>78</v>
      </c>
      <c r="F491" s="8">
        <f t="shared" si="14"/>
        <v>41.53452792410123</v>
      </c>
      <c r="G491" s="8">
        <f t="shared" si="15"/>
        <v>218.27285708411264</v>
      </c>
      <c r="H491" s="10">
        <v>59</v>
      </c>
      <c r="I491" s="5">
        <v>2450.5371475219727</v>
      </c>
      <c r="J491" s="5">
        <v>12878.098567962646</v>
      </c>
    </row>
    <row r="492" spans="1:10" ht="10.5">
      <c r="A492" s="1">
        <v>901</v>
      </c>
      <c r="B492" s="1" t="s">
        <v>7</v>
      </c>
      <c r="C492" s="1" t="s">
        <v>32</v>
      </c>
      <c r="D492" s="1">
        <v>4</v>
      </c>
      <c r="E492" s="2" t="s">
        <v>79</v>
      </c>
      <c r="F492" s="8">
        <f t="shared" si="14"/>
        <v>194.89794663251456</v>
      </c>
      <c r="G492" s="8">
        <f t="shared" si="15"/>
        <v>270.1559802556442</v>
      </c>
      <c r="H492" s="10">
        <v>59</v>
      </c>
      <c r="I492" s="5">
        <v>11498.97885131836</v>
      </c>
      <c r="J492" s="5">
        <v>15939.202835083008</v>
      </c>
    </row>
    <row r="493" spans="1:10" ht="10.5">
      <c r="A493" s="1">
        <v>901</v>
      </c>
      <c r="B493" s="1" t="s">
        <v>7</v>
      </c>
      <c r="C493" s="1" t="s">
        <v>32</v>
      </c>
      <c r="D493" s="1">
        <v>4</v>
      </c>
      <c r="E493" s="2" t="s">
        <v>38</v>
      </c>
      <c r="F493" s="8">
        <f t="shared" si="14"/>
        <v>3849.839914095604</v>
      </c>
      <c r="G493" s="8">
        <f t="shared" si="15"/>
        <v>0</v>
      </c>
      <c r="H493" s="10">
        <v>59</v>
      </c>
      <c r="I493" s="5">
        <v>227140.55493164062</v>
      </c>
      <c r="J493" s="5">
        <v>0</v>
      </c>
    </row>
    <row r="494" spans="1:10" ht="10.5">
      <c r="A494" s="1">
        <v>901</v>
      </c>
      <c r="B494" s="1" t="s">
        <v>7</v>
      </c>
      <c r="C494" s="1" t="s">
        <v>32</v>
      </c>
      <c r="D494" s="1">
        <v>4</v>
      </c>
      <c r="E494" s="2" t="s">
        <v>80</v>
      </c>
      <c r="F494" s="8">
        <f t="shared" si="14"/>
        <v>39.44307029853433</v>
      </c>
      <c r="G494" s="8">
        <f t="shared" si="15"/>
        <v>207.10823550466765</v>
      </c>
      <c r="H494" s="10">
        <v>59</v>
      </c>
      <c r="I494" s="5">
        <v>2327.1411476135254</v>
      </c>
      <c r="J494" s="5">
        <v>12219.38589477539</v>
      </c>
    </row>
    <row r="495" spans="1:10" ht="10.5">
      <c r="A495" s="1">
        <v>901</v>
      </c>
      <c r="B495" s="1" t="s">
        <v>7</v>
      </c>
      <c r="C495" s="1" t="s">
        <v>32</v>
      </c>
      <c r="D495" s="1">
        <v>4</v>
      </c>
      <c r="E495" s="2" t="s">
        <v>81</v>
      </c>
      <c r="F495" s="8">
        <f t="shared" si="14"/>
        <v>148.35267742609574</v>
      </c>
      <c r="G495" s="8">
        <f t="shared" si="15"/>
        <v>642.0937986212261</v>
      </c>
      <c r="H495" s="10">
        <v>59</v>
      </c>
      <c r="I495" s="5">
        <v>8752.807968139648</v>
      </c>
      <c r="J495" s="5">
        <v>37883.534118652344</v>
      </c>
    </row>
    <row r="496" spans="1:10" ht="10.5">
      <c r="A496" s="1">
        <v>901</v>
      </c>
      <c r="B496" s="1" t="s">
        <v>7</v>
      </c>
      <c r="C496" s="1" t="s">
        <v>32</v>
      </c>
      <c r="D496" s="1">
        <v>4</v>
      </c>
      <c r="E496" s="2" t="s">
        <v>82</v>
      </c>
      <c r="F496" s="8">
        <f t="shared" si="14"/>
        <v>158.19570935782738</v>
      </c>
      <c r="G496" s="8">
        <f t="shared" si="15"/>
        <v>511.430538888705</v>
      </c>
      <c r="H496" s="10">
        <v>59</v>
      </c>
      <c r="I496" s="5">
        <v>9333.546852111816</v>
      </c>
      <c r="J496" s="5">
        <v>30174.401794433594</v>
      </c>
    </row>
    <row r="497" spans="1:10" ht="10.5">
      <c r="A497" s="1">
        <v>901</v>
      </c>
      <c r="B497" s="1" t="s">
        <v>7</v>
      </c>
      <c r="C497" s="1" t="s">
        <v>32</v>
      </c>
      <c r="D497" s="1">
        <v>4</v>
      </c>
      <c r="E497" s="2" t="s">
        <v>83</v>
      </c>
      <c r="F497" s="8">
        <f t="shared" si="14"/>
        <v>27.763235286130744</v>
      </c>
      <c r="G497" s="8">
        <f t="shared" si="15"/>
        <v>149.27974296828447</v>
      </c>
      <c r="H497" s="10">
        <v>59</v>
      </c>
      <c r="I497" s="5">
        <v>1638.0308818817139</v>
      </c>
      <c r="J497" s="5">
        <v>8807.504835128784</v>
      </c>
    </row>
    <row r="498" spans="1:10" ht="10.5">
      <c r="A498" s="1">
        <v>901</v>
      </c>
      <c r="B498" s="1" t="s">
        <v>7</v>
      </c>
      <c r="C498" s="1" t="s">
        <v>32</v>
      </c>
      <c r="D498" s="1">
        <v>4</v>
      </c>
      <c r="E498" s="2" t="s">
        <v>84</v>
      </c>
      <c r="F498" s="8">
        <f t="shared" si="14"/>
        <v>90.74877257266287</v>
      </c>
      <c r="G498" s="8">
        <f t="shared" si="15"/>
        <v>140.84374237060547</v>
      </c>
      <c r="H498" s="10">
        <v>59</v>
      </c>
      <c r="I498" s="5">
        <v>5354.177581787109</v>
      </c>
      <c r="J498" s="5">
        <v>8309.780799865723</v>
      </c>
    </row>
    <row r="499" spans="1:10" ht="10.5">
      <c r="A499" s="1">
        <v>901</v>
      </c>
      <c r="B499" s="1" t="s">
        <v>7</v>
      </c>
      <c r="C499" s="1" t="s">
        <v>32</v>
      </c>
      <c r="D499" s="1">
        <v>4</v>
      </c>
      <c r="E499" s="2" t="s">
        <v>85</v>
      </c>
      <c r="F499" s="8">
        <f t="shared" si="14"/>
        <v>450.19654574636684</v>
      </c>
      <c r="G499" s="8">
        <f t="shared" si="15"/>
        <v>1676.5322720802437</v>
      </c>
      <c r="H499" s="10">
        <v>59</v>
      </c>
      <c r="I499" s="5">
        <v>26561.596199035645</v>
      </c>
      <c r="J499" s="5">
        <v>98915.40405273438</v>
      </c>
    </row>
    <row r="500" spans="1:10" ht="10.5">
      <c r="A500" s="1">
        <v>901</v>
      </c>
      <c r="B500" s="1" t="s">
        <v>7</v>
      </c>
      <c r="C500" s="1" t="s">
        <v>32</v>
      </c>
      <c r="D500" s="1">
        <v>4</v>
      </c>
      <c r="E500" s="2" t="s">
        <v>86</v>
      </c>
      <c r="F500" s="8">
        <f t="shared" si="14"/>
        <v>0</v>
      </c>
      <c r="G500" s="8">
        <f t="shared" si="15"/>
        <v>482.86601826296015</v>
      </c>
      <c r="H500" s="10">
        <v>59</v>
      </c>
      <c r="I500" s="5">
        <v>0</v>
      </c>
      <c r="J500" s="5">
        <v>28489.09507751465</v>
      </c>
    </row>
    <row r="501" spans="1:10" ht="10.5">
      <c r="A501" s="1">
        <v>901</v>
      </c>
      <c r="B501" s="1" t="s">
        <v>7</v>
      </c>
      <c r="C501" s="1" t="s">
        <v>32</v>
      </c>
      <c r="D501" s="1">
        <v>4</v>
      </c>
      <c r="E501" s="2" t="s">
        <v>87</v>
      </c>
      <c r="F501" s="8">
        <f t="shared" si="14"/>
        <v>102.35056431010618</v>
      </c>
      <c r="G501" s="8">
        <f t="shared" si="15"/>
        <v>231.27928290932866</v>
      </c>
      <c r="H501" s="10">
        <v>59</v>
      </c>
      <c r="I501" s="5">
        <v>6038.683294296265</v>
      </c>
      <c r="J501" s="5">
        <v>13645.47769165039</v>
      </c>
    </row>
    <row r="502" spans="1:10" ht="10.5">
      <c r="A502" s="1">
        <v>901</v>
      </c>
      <c r="B502" s="1" t="s">
        <v>7</v>
      </c>
      <c r="C502" s="1" t="s">
        <v>32</v>
      </c>
      <c r="D502" s="1">
        <v>4</v>
      </c>
      <c r="E502" s="2" t="s">
        <v>88</v>
      </c>
      <c r="F502" s="8">
        <f t="shared" si="14"/>
        <v>116.68856093843104</v>
      </c>
      <c r="G502" s="8">
        <f t="shared" si="15"/>
        <v>174.01804700948423</v>
      </c>
      <c r="H502" s="10">
        <v>59</v>
      </c>
      <c r="I502" s="5">
        <v>6884.625095367432</v>
      </c>
      <c r="J502" s="5">
        <v>10267.06477355957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0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8515625" style="4" bestFit="1" customWidth="1"/>
    <col min="2" max="2" width="7.00390625" style="4" bestFit="1" customWidth="1"/>
    <col min="3" max="3" width="6.140625" style="4" bestFit="1" customWidth="1"/>
    <col min="4" max="4" width="2.8515625" style="4" bestFit="1" customWidth="1"/>
    <col min="5" max="5" width="27.8515625" style="3" bestFit="1" customWidth="1"/>
    <col min="6" max="6" width="7.7109375" style="8" bestFit="1" customWidth="1"/>
    <col min="7" max="7" width="7.421875" style="8" bestFit="1" customWidth="1"/>
    <col min="8" max="8" width="7.57421875" style="4" bestFit="1" customWidth="1"/>
    <col min="9" max="10" width="7.8515625" style="6" bestFit="1" customWidth="1"/>
    <col min="11" max="16384" width="9.140625" style="3" customWidth="1"/>
  </cols>
  <sheetData>
    <row r="1" spans="1:10" ht="10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8" t="s">
        <v>5</v>
      </c>
      <c r="G1" s="8" t="s">
        <v>6</v>
      </c>
      <c r="H1" s="7" t="s">
        <v>89</v>
      </c>
      <c r="I1" s="5" t="s">
        <v>5</v>
      </c>
      <c r="J1" s="5" t="s">
        <v>6</v>
      </c>
    </row>
    <row r="2" spans="1:10" ht="10.5">
      <c r="A2" s="1">
        <v>801</v>
      </c>
      <c r="B2" s="1" t="s">
        <v>7</v>
      </c>
      <c r="C2" s="1" t="s">
        <v>8</v>
      </c>
      <c r="D2" s="1">
        <v>1</v>
      </c>
      <c r="E2" s="2" t="s">
        <v>9</v>
      </c>
      <c r="F2" s="8">
        <f aca="true" t="shared" si="0" ref="F2:F65">I2/H2</f>
        <v>1747.6155823950673</v>
      </c>
      <c r="G2" s="8">
        <f aca="true" t="shared" si="1" ref="G2:G65">J2/H2</f>
        <v>1214.6032348483216</v>
      </c>
      <c r="H2" s="1">
        <v>255</v>
      </c>
      <c r="I2" s="5">
        <v>445641.9735107422</v>
      </c>
      <c r="J2" s="5">
        <v>309723.824886322</v>
      </c>
    </row>
    <row r="3" spans="1:10" ht="10.5">
      <c r="A3" s="1">
        <v>801</v>
      </c>
      <c r="B3" s="1" t="s">
        <v>7</v>
      </c>
      <c r="C3" s="1" t="s">
        <v>8</v>
      </c>
      <c r="D3" s="1">
        <v>1</v>
      </c>
      <c r="E3" s="2" t="s">
        <v>10</v>
      </c>
      <c r="F3" s="8">
        <f t="shared" si="0"/>
        <v>0</v>
      </c>
      <c r="G3" s="8">
        <f t="shared" si="1"/>
        <v>15102.156881893383</v>
      </c>
      <c r="H3" s="1">
        <v>255</v>
      </c>
      <c r="I3" s="5">
        <v>0</v>
      </c>
      <c r="J3" s="5">
        <v>3851050.0048828125</v>
      </c>
    </row>
    <row r="4" spans="1:10" ht="10.5">
      <c r="A4" s="1">
        <v>801</v>
      </c>
      <c r="B4" s="1" t="s">
        <v>7</v>
      </c>
      <c r="C4" s="1" t="s">
        <v>8</v>
      </c>
      <c r="D4" s="1">
        <v>1</v>
      </c>
      <c r="E4" s="2" t="s">
        <v>11</v>
      </c>
      <c r="F4" s="8">
        <f t="shared" si="0"/>
        <v>1943.08327181947</v>
      </c>
      <c r="G4" s="8">
        <f t="shared" si="1"/>
        <v>307.32647699094287</v>
      </c>
      <c r="H4" s="1">
        <v>255</v>
      </c>
      <c r="I4" s="5">
        <v>495486.23431396484</v>
      </c>
      <c r="J4" s="5">
        <v>78368.25163269043</v>
      </c>
    </row>
    <row r="5" spans="1:10" ht="10.5">
      <c r="A5" s="1">
        <v>801</v>
      </c>
      <c r="B5" s="1" t="s">
        <v>7</v>
      </c>
      <c r="C5" s="1" t="s">
        <v>8</v>
      </c>
      <c r="D5" s="1">
        <v>1</v>
      </c>
      <c r="E5" s="2" t="s">
        <v>12</v>
      </c>
      <c r="F5" s="8">
        <f t="shared" si="0"/>
        <v>2299.287060546875</v>
      </c>
      <c r="G5" s="8">
        <f t="shared" si="1"/>
        <v>902.8161670161229</v>
      </c>
      <c r="H5" s="1">
        <v>255</v>
      </c>
      <c r="I5" s="5">
        <v>586318.2004394531</v>
      </c>
      <c r="J5" s="5">
        <v>230218.12258911133</v>
      </c>
    </row>
    <row r="6" spans="1:10" ht="10.5">
      <c r="A6" s="1">
        <v>801</v>
      </c>
      <c r="B6" s="1" t="s">
        <v>7</v>
      </c>
      <c r="C6" s="1" t="s">
        <v>8</v>
      </c>
      <c r="D6" s="1">
        <v>1</v>
      </c>
      <c r="E6" s="2" t="s">
        <v>13</v>
      </c>
      <c r="F6" s="8">
        <f t="shared" si="0"/>
        <v>2857.792144655714</v>
      </c>
      <c r="G6" s="8">
        <f t="shared" si="1"/>
        <v>1398.7441092996037</v>
      </c>
      <c r="H6" s="1">
        <v>255</v>
      </c>
      <c r="I6" s="5">
        <v>728736.996887207</v>
      </c>
      <c r="J6" s="5">
        <v>356679.7478713989</v>
      </c>
    </row>
    <row r="7" spans="1:10" ht="10.5">
      <c r="A7" s="1">
        <v>801</v>
      </c>
      <c r="B7" s="1" t="s">
        <v>7</v>
      </c>
      <c r="C7" s="1" t="s">
        <v>8</v>
      </c>
      <c r="D7" s="1">
        <v>1</v>
      </c>
      <c r="E7" s="2" t="s">
        <v>14</v>
      </c>
      <c r="F7" s="8">
        <f t="shared" si="0"/>
        <v>2178.0012135225184</v>
      </c>
      <c r="G7" s="8">
        <f t="shared" si="1"/>
        <v>804.1414487352558</v>
      </c>
      <c r="H7" s="1">
        <v>255</v>
      </c>
      <c r="I7" s="5">
        <v>555390.3094482422</v>
      </c>
      <c r="J7" s="5">
        <v>205056.06942749023</v>
      </c>
    </row>
    <row r="8" spans="1:10" ht="10.5">
      <c r="A8" s="1">
        <v>801</v>
      </c>
      <c r="B8" s="1" t="s">
        <v>7</v>
      </c>
      <c r="C8" s="1" t="s">
        <v>8</v>
      </c>
      <c r="D8" s="1">
        <v>1</v>
      </c>
      <c r="E8" s="2" t="s">
        <v>15</v>
      </c>
      <c r="F8" s="8">
        <f t="shared" si="0"/>
        <v>1606.8616550819547</v>
      </c>
      <c r="G8" s="8">
        <f t="shared" si="1"/>
        <v>1092.755441493614</v>
      </c>
      <c r="H8" s="1">
        <v>255</v>
      </c>
      <c r="I8" s="5">
        <v>409749.72204589844</v>
      </c>
      <c r="J8" s="5">
        <v>278652.6375808716</v>
      </c>
    </row>
    <row r="9" spans="1:10" ht="10.5">
      <c r="A9" s="1">
        <v>801</v>
      </c>
      <c r="B9" s="1" t="s">
        <v>7</v>
      </c>
      <c r="C9" s="1" t="s">
        <v>8</v>
      </c>
      <c r="D9" s="1">
        <v>1</v>
      </c>
      <c r="E9" s="2" t="s">
        <v>16</v>
      </c>
      <c r="F9" s="8">
        <f t="shared" si="0"/>
        <v>2560.1666580499386</v>
      </c>
      <c r="G9" s="8">
        <f t="shared" si="1"/>
        <v>2153.97745923809</v>
      </c>
      <c r="H9" s="1">
        <v>255</v>
      </c>
      <c r="I9" s="5">
        <v>652842.4978027344</v>
      </c>
      <c r="J9" s="5">
        <v>549264.2521057129</v>
      </c>
    </row>
    <row r="10" spans="1:10" ht="10.5">
      <c r="A10" s="1">
        <v>801</v>
      </c>
      <c r="B10" s="1" t="s">
        <v>7</v>
      </c>
      <c r="C10" s="1" t="s">
        <v>8</v>
      </c>
      <c r="D10" s="1">
        <v>1</v>
      </c>
      <c r="E10" s="2" t="s">
        <v>17</v>
      </c>
      <c r="F10" s="8">
        <f t="shared" si="0"/>
        <v>1596.2633324118221</v>
      </c>
      <c r="G10" s="8">
        <f t="shared" si="1"/>
        <v>3233.127288579006</v>
      </c>
      <c r="H10" s="1">
        <v>255</v>
      </c>
      <c r="I10" s="5">
        <v>407047.14976501465</v>
      </c>
      <c r="J10" s="5">
        <v>824447.4585876465</v>
      </c>
    </row>
    <row r="11" spans="1:10" ht="10.5">
      <c r="A11" s="1">
        <v>801</v>
      </c>
      <c r="B11" s="1" t="s">
        <v>7</v>
      </c>
      <c r="C11" s="1" t="s">
        <v>8</v>
      </c>
      <c r="D11" s="1">
        <v>1</v>
      </c>
      <c r="E11" s="2" t="s">
        <v>18</v>
      </c>
      <c r="F11" s="8">
        <f t="shared" si="0"/>
        <v>6160.77723460478</v>
      </c>
      <c r="G11" s="8">
        <f t="shared" si="1"/>
        <v>4007.3552581188724</v>
      </c>
      <c r="H11" s="1">
        <v>255</v>
      </c>
      <c r="I11" s="5">
        <v>1570998.1948242188</v>
      </c>
      <c r="J11" s="5">
        <v>1021875.5908203125</v>
      </c>
    </row>
    <row r="12" spans="1:10" ht="10.5">
      <c r="A12" s="1">
        <v>801</v>
      </c>
      <c r="B12" s="1" t="s">
        <v>7</v>
      </c>
      <c r="C12" s="1" t="s">
        <v>8</v>
      </c>
      <c r="D12" s="1">
        <v>1</v>
      </c>
      <c r="E12" s="2" t="s">
        <v>19</v>
      </c>
      <c r="F12" s="8">
        <f t="shared" si="0"/>
        <v>1064.194329474954</v>
      </c>
      <c r="G12" s="8">
        <f t="shared" si="1"/>
        <v>244.83677439970128</v>
      </c>
      <c r="H12" s="1">
        <v>255</v>
      </c>
      <c r="I12" s="5">
        <v>271369.5540161133</v>
      </c>
      <c r="J12" s="5">
        <v>62433.37747192383</v>
      </c>
    </row>
    <row r="13" spans="1:10" ht="10.5">
      <c r="A13" s="1">
        <v>801</v>
      </c>
      <c r="B13" s="1" t="s">
        <v>7</v>
      </c>
      <c r="C13" s="1" t="s">
        <v>8</v>
      </c>
      <c r="D13" s="1">
        <v>1</v>
      </c>
      <c r="E13" s="2" t="s">
        <v>20</v>
      </c>
      <c r="F13" s="8">
        <f t="shared" si="0"/>
        <v>1648.8073404947916</v>
      </c>
      <c r="G13" s="8">
        <f t="shared" si="1"/>
        <v>417.4026985916437</v>
      </c>
      <c r="H13" s="1">
        <v>255</v>
      </c>
      <c r="I13" s="5">
        <v>420445.8718261719</v>
      </c>
      <c r="J13" s="5">
        <v>106437.68814086914</v>
      </c>
    </row>
    <row r="14" spans="1:10" ht="10.5">
      <c r="A14" s="1">
        <v>801</v>
      </c>
      <c r="B14" s="1" t="s">
        <v>7</v>
      </c>
      <c r="C14" s="1" t="s">
        <v>8</v>
      </c>
      <c r="D14" s="1">
        <v>1</v>
      </c>
      <c r="E14" s="2" t="s">
        <v>21</v>
      </c>
      <c r="F14" s="8">
        <f t="shared" si="0"/>
        <v>764.9975308287377</v>
      </c>
      <c r="G14" s="8">
        <f t="shared" si="1"/>
        <v>1607.4644631778492</v>
      </c>
      <c r="H14" s="1">
        <v>255</v>
      </c>
      <c r="I14" s="5">
        <v>195074.37036132812</v>
      </c>
      <c r="J14" s="5">
        <v>409903.43811035156</v>
      </c>
    </row>
    <row r="15" spans="1:10" ht="10.5">
      <c r="A15" s="1">
        <v>801</v>
      </c>
      <c r="B15" s="1" t="s">
        <v>7</v>
      </c>
      <c r="C15" s="1" t="s">
        <v>8</v>
      </c>
      <c r="D15" s="1">
        <v>1</v>
      </c>
      <c r="E15" s="2" t="s">
        <v>22</v>
      </c>
      <c r="F15" s="8">
        <f t="shared" si="0"/>
        <v>949.5890347499474</v>
      </c>
      <c r="G15" s="8">
        <f t="shared" si="1"/>
        <v>1220.7338830686083</v>
      </c>
      <c r="H15" s="1">
        <v>255</v>
      </c>
      <c r="I15" s="5">
        <v>242145.20386123657</v>
      </c>
      <c r="J15" s="5">
        <v>311287.1401824951</v>
      </c>
    </row>
    <row r="16" spans="1:10" ht="10.5">
      <c r="A16" s="1">
        <v>801</v>
      </c>
      <c r="B16" s="1" t="s">
        <v>7</v>
      </c>
      <c r="C16" s="1" t="s">
        <v>8</v>
      </c>
      <c r="D16" s="1">
        <v>1</v>
      </c>
      <c r="E16" s="2" t="s">
        <v>23</v>
      </c>
      <c r="F16" s="8">
        <f t="shared" si="0"/>
        <v>1170.23292278215</v>
      </c>
      <c r="G16" s="8">
        <f t="shared" si="1"/>
        <v>1095.75456088197</v>
      </c>
      <c r="H16" s="1">
        <v>255</v>
      </c>
      <c r="I16" s="5">
        <v>298409.39530944824</v>
      </c>
      <c r="J16" s="5">
        <v>279417.41302490234</v>
      </c>
    </row>
    <row r="17" spans="1:10" ht="10.5">
      <c r="A17" s="1">
        <v>801</v>
      </c>
      <c r="B17" s="1" t="s">
        <v>7</v>
      </c>
      <c r="C17" s="1" t="s">
        <v>8</v>
      </c>
      <c r="D17" s="1">
        <v>1</v>
      </c>
      <c r="E17" s="2" t="s">
        <v>24</v>
      </c>
      <c r="F17" s="8">
        <f t="shared" si="0"/>
        <v>3062.0919548483457</v>
      </c>
      <c r="G17" s="8">
        <f t="shared" si="1"/>
        <v>0</v>
      </c>
      <c r="H17" s="1">
        <v>255</v>
      </c>
      <c r="I17" s="5">
        <v>780833.4484863281</v>
      </c>
      <c r="J17" s="11">
        <v>0</v>
      </c>
    </row>
    <row r="18" spans="1:10" ht="10.5">
      <c r="A18" s="1">
        <v>801</v>
      </c>
      <c r="B18" s="1" t="s">
        <v>7</v>
      </c>
      <c r="C18" s="1" t="s">
        <v>8</v>
      </c>
      <c r="D18" s="1">
        <v>1</v>
      </c>
      <c r="E18" s="2" t="s">
        <v>25</v>
      </c>
      <c r="F18" s="8">
        <f t="shared" si="0"/>
        <v>1351.0506366804534</v>
      </c>
      <c r="G18" s="8">
        <f t="shared" si="1"/>
        <v>1554.900173291973</v>
      </c>
      <c r="H18" s="1">
        <v>255</v>
      </c>
      <c r="I18" s="5">
        <v>344517.9123535156</v>
      </c>
      <c r="J18" s="5">
        <v>396499.5441894531</v>
      </c>
    </row>
    <row r="19" spans="1:10" ht="10.5">
      <c r="A19" s="1">
        <v>801</v>
      </c>
      <c r="B19" s="1" t="s">
        <v>7</v>
      </c>
      <c r="C19" s="1" t="s">
        <v>8</v>
      </c>
      <c r="D19" s="1">
        <v>1</v>
      </c>
      <c r="E19" s="2" t="s">
        <v>26</v>
      </c>
      <c r="F19" s="8">
        <f t="shared" si="0"/>
        <v>1045.270854396446</v>
      </c>
      <c r="G19" s="8">
        <f t="shared" si="1"/>
        <v>353.2309004839729</v>
      </c>
      <c r="H19" s="1">
        <v>255</v>
      </c>
      <c r="I19" s="5">
        <v>266544.06787109375</v>
      </c>
      <c r="J19" s="5">
        <v>90073.87962341309</v>
      </c>
    </row>
    <row r="20" spans="1:10" ht="10.5">
      <c r="A20" s="1">
        <v>801</v>
      </c>
      <c r="B20" s="1" t="s">
        <v>7</v>
      </c>
      <c r="C20" s="1" t="s">
        <v>8</v>
      </c>
      <c r="D20" s="1">
        <v>1</v>
      </c>
      <c r="E20" s="2" t="s">
        <v>27</v>
      </c>
      <c r="F20" s="8">
        <f t="shared" si="0"/>
        <v>819.1765134325215</v>
      </c>
      <c r="G20" s="8">
        <f t="shared" si="1"/>
        <v>826.1614958520029</v>
      </c>
      <c r="H20" s="1">
        <v>255</v>
      </c>
      <c r="I20" s="5">
        <v>208890.01092529297</v>
      </c>
      <c r="J20" s="5">
        <v>210671.18144226074</v>
      </c>
    </row>
    <row r="21" spans="1:10" ht="10.5">
      <c r="A21" s="1">
        <v>801</v>
      </c>
      <c r="B21" s="1" t="s">
        <v>7</v>
      </c>
      <c r="C21" s="1" t="s">
        <v>8</v>
      </c>
      <c r="D21" s="1">
        <v>1</v>
      </c>
      <c r="E21" s="2" t="s">
        <v>28</v>
      </c>
      <c r="F21" s="8">
        <f t="shared" si="0"/>
        <v>2703.4785648719935</v>
      </c>
      <c r="G21" s="8">
        <f t="shared" si="1"/>
        <v>640.5639394722733</v>
      </c>
      <c r="H21" s="1">
        <v>255</v>
      </c>
      <c r="I21" s="5">
        <v>689387.0340423584</v>
      </c>
      <c r="J21" s="5">
        <v>163343.8045654297</v>
      </c>
    </row>
    <row r="22" spans="1:10" ht="10.5">
      <c r="A22" s="1">
        <v>801</v>
      </c>
      <c r="B22" s="1" t="s">
        <v>7</v>
      </c>
      <c r="C22" s="1" t="s">
        <v>8</v>
      </c>
      <c r="D22" s="1">
        <v>3</v>
      </c>
      <c r="E22" s="2" t="s">
        <v>9</v>
      </c>
      <c r="F22" s="8">
        <f t="shared" si="0"/>
        <v>1156.6196688782934</v>
      </c>
      <c r="G22" s="8">
        <f t="shared" si="1"/>
        <v>1575.2039908315621</v>
      </c>
      <c r="H22" s="1">
        <v>255</v>
      </c>
      <c r="I22" s="5">
        <v>294938.01556396484</v>
      </c>
      <c r="J22" s="5">
        <v>401677.01766204834</v>
      </c>
    </row>
    <row r="23" spans="1:10" ht="10.5">
      <c r="A23" s="1">
        <v>801</v>
      </c>
      <c r="B23" s="1" t="s">
        <v>7</v>
      </c>
      <c r="C23" s="1" t="s">
        <v>8</v>
      </c>
      <c r="D23" s="1">
        <v>3</v>
      </c>
      <c r="E23" s="2" t="s">
        <v>29</v>
      </c>
      <c r="F23" s="8">
        <f t="shared" si="0"/>
        <v>431.3255832746917</v>
      </c>
      <c r="G23" s="8">
        <f t="shared" si="1"/>
        <v>1142.0496957816329</v>
      </c>
      <c r="H23" s="1">
        <v>255</v>
      </c>
      <c r="I23" s="5">
        <v>109988.02373504639</v>
      </c>
      <c r="J23" s="5">
        <v>291222.6724243164</v>
      </c>
    </row>
    <row r="24" spans="1:10" ht="10.5">
      <c r="A24" s="1">
        <v>801</v>
      </c>
      <c r="B24" s="1" t="s">
        <v>7</v>
      </c>
      <c r="C24" s="1" t="s">
        <v>8</v>
      </c>
      <c r="D24" s="1">
        <v>3</v>
      </c>
      <c r="E24" s="2" t="s">
        <v>30</v>
      </c>
      <c r="F24" s="8">
        <f t="shared" si="0"/>
        <v>783.7932650397805</v>
      </c>
      <c r="G24" s="8">
        <f t="shared" si="1"/>
        <v>2044.592585036334</v>
      </c>
      <c r="H24" s="1">
        <v>255</v>
      </c>
      <c r="I24" s="5">
        <v>199867.28258514404</v>
      </c>
      <c r="J24" s="5">
        <v>521371.10918426514</v>
      </c>
    </row>
    <row r="25" spans="1:10" ht="10.5">
      <c r="A25" s="1">
        <v>801</v>
      </c>
      <c r="B25" s="1" t="s">
        <v>7</v>
      </c>
      <c r="C25" s="1" t="s">
        <v>8</v>
      </c>
      <c r="D25" s="1">
        <v>3</v>
      </c>
      <c r="E25" s="2" t="s">
        <v>10</v>
      </c>
      <c r="F25" s="8">
        <f t="shared" si="0"/>
        <v>14884.286044730392</v>
      </c>
      <c r="G25" s="8">
        <f t="shared" si="1"/>
        <v>0</v>
      </c>
      <c r="H25" s="1">
        <v>255</v>
      </c>
      <c r="I25" s="5">
        <v>3795492.94140625</v>
      </c>
      <c r="J25" s="5">
        <v>0</v>
      </c>
    </row>
    <row r="26" spans="1:10" ht="10.5">
      <c r="A26" s="1">
        <v>801</v>
      </c>
      <c r="B26" s="1" t="s">
        <v>7</v>
      </c>
      <c r="C26" s="1" t="s">
        <v>8</v>
      </c>
      <c r="D26" s="1">
        <v>3</v>
      </c>
      <c r="E26" s="2" t="s">
        <v>11</v>
      </c>
      <c r="F26" s="8">
        <f t="shared" si="0"/>
        <v>364.9295040953393</v>
      </c>
      <c r="G26" s="8">
        <f t="shared" si="1"/>
        <v>1753.9885773303463</v>
      </c>
      <c r="H26" s="1">
        <v>255</v>
      </c>
      <c r="I26" s="5">
        <v>93057.02354431152</v>
      </c>
      <c r="J26" s="5">
        <v>447267.0872192383</v>
      </c>
    </row>
    <row r="27" spans="1:10" ht="10.5">
      <c r="A27" s="1">
        <v>801</v>
      </c>
      <c r="B27" s="1" t="s">
        <v>7</v>
      </c>
      <c r="C27" s="1" t="s">
        <v>8</v>
      </c>
      <c r="D27" s="1">
        <v>3</v>
      </c>
      <c r="E27" s="2" t="s">
        <v>12</v>
      </c>
      <c r="F27" s="8">
        <f t="shared" si="0"/>
        <v>861.6107680376838</v>
      </c>
      <c r="G27" s="8">
        <f t="shared" si="1"/>
        <v>2282.573018990311</v>
      </c>
      <c r="H27" s="1">
        <v>255</v>
      </c>
      <c r="I27" s="5">
        <v>219710.74584960938</v>
      </c>
      <c r="J27" s="5">
        <v>582056.1198425293</v>
      </c>
    </row>
    <row r="28" spans="1:10" ht="10.5">
      <c r="A28" s="1">
        <v>801</v>
      </c>
      <c r="B28" s="1" t="s">
        <v>7</v>
      </c>
      <c r="C28" s="1" t="s">
        <v>8</v>
      </c>
      <c r="D28" s="1">
        <v>3</v>
      </c>
      <c r="E28" s="2" t="s">
        <v>13</v>
      </c>
      <c r="F28" s="8">
        <f t="shared" si="0"/>
        <v>1342.3989420273724</v>
      </c>
      <c r="G28" s="8">
        <f t="shared" si="1"/>
        <v>2765.9945539885875</v>
      </c>
      <c r="H28" s="1">
        <v>255</v>
      </c>
      <c r="I28" s="5">
        <v>342311.73021698</v>
      </c>
      <c r="J28" s="5">
        <v>705328.6112670898</v>
      </c>
    </row>
    <row r="29" spans="1:10" ht="10.5">
      <c r="A29" s="1">
        <v>801</v>
      </c>
      <c r="B29" s="1" t="s">
        <v>7</v>
      </c>
      <c r="C29" s="1" t="s">
        <v>8</v>
      </c>
      <c r="D29" s="1">
        <v>3</v>
      </c>
      <c r="E29" s="2" t="s">
        <v>14</v>
      </c>
      <c r="F29" s="8">
        <f t="shared" si="0"/>
        <v>1003.4948732862285</v>
      </c>
      <c r="G29" s="8">
        <f t="shared" si="1"/>
        <v>2328.877670946308</v>
      </c>
      <c r="H29" s="1">
        <v>255</v>
      </c>
      <c r="I29" s="5">
        <v>255891.19268798828</v>
      </c>
      <c r="J29" s="5">
        <v>593863.8060913086</v>
      </c>
    </row>
    <row r="30" spans="1:10" ht="10.5">
      <c r="A30" s="1">
        <v>801</v>
      </c>
      <c r="B30" s="1" t="s">
        <v>7</v>
      </c>
      <c r="C30" s="1" t="s">
        <v>8</v>
      </c>
      <c r="D30" s="1">
        <v>3</v>
      </c>
      <c r="E30" s="2" t="s">
        <v>15</v>
      </c>
      <c r="F30" s="8">
        <f t="shared" si="0"/>
        <v>1137.9018549302045</v>
      </c>
      <c r="G30" s="8">
        <f t="shared" si="1"/>
        <v>1534.029136687634</v>
      </c>
      <c r="H30" s="1">
        <v>255</v>
      </c>
      <c r="I30" s="5">
        <v>290164.97300720215</v>
      </c>
      <c r="J30" s="5">
        <v>391177.4298553467</v>
      </c>
    </row>
    <row r="31" spans="1:10" ht="10.5">
      <c r="A31" s="1">
        <v>801</v>
      </c>
      <c r="B31" s="1" t="s">
        <v>7</v>
      </c>
      <c r="C31" s="1" t="s">
        <v>8</v>
      </c>
      <c r="D31" s="1">
        <v>3</v>
      </c>
      <c r="E31" s="2" t="s">
        <v>16</v>
      </c>
      <c r="F31" s="8">
        <f t="shared" si="0"/>
        <v>1959.431794529335</v>
      </c>
      <c r="G31" s="8">
        <f t="shared" si="1"/>
        <v>2420.7652382046567</v>
      </c>
      <c r="H31" s="1">
        <v>255</v>
      </c>
      <c r="I31" s="5">
        <v>499655.10760498047</v>
      </c>
      <c r="J31" s="5">
        <v>617295.1357421875</v>
      </c>
    </row>
    <row r="32" spans="1:10" ht="10.5">
      <c r="A32" s="1">
        <v>801</v>
      </c>
      <c r="B32" s="1" t="s">
        <v>7</v>
      </c>
      <c r="C32" s="1" t="s">
        <v>8</v>
      </c>
      <c r="D32" s="1">
        <v>3</v>
      </c>
      <c r="E32" s="2" t="s">
        <v>17</v>
      </c>
      <c r="F32" s="8">
        <f t="shared" si="0"/>
        <v>3012.48395541322</v>
      </c>
      <c r="G32" s="8">
        <f t="shared" si="1"/>
        <v>1307.3808605717677</v>
      </c>
      <c r="H32" s="1">
        <v>255</v>
      </c>
      <c r="I32" s="5">
        <v>768183.4086303711</v>
      </c>
      <c r="J32" s="5">
        <v>333382.1194458008</v>
      </c>
    </row>
    <row r="33" spans="1:10" ht="10.5">
      <c r="A33" s="1">
        <v>801</v>
      </c>
      <c r="B33" s="1" t="s">
        <v>7</v>
      </c>
      <c r="C33" s="1" t="s">
        <v>8</v>
      </c>
      <c r="D33" s="1">
        <v>3</v>
      </c>
      <c r="E33" s="2" t="s">
        <v>18</v>
      </c>
      <c r="F33" s="8">
        <f t="shared" si="0"/>
        <v>3748.2405340456494</v>
      </c>
      <c r="G33" s="8">
        <f t="shared" si="1"/>
        <v>6196.025882735907</v>
      </c>
      <c r="H33" s="1">
        <v>255</v>
      </c>
      <c r="I33" s="5">
        <v>955801.3361816406</v>
      </c>
      <c r="J33" s="5">
        <v>1579986.6000976562</v>
      </c>
    </row>
    <row r="34" spans="1:10" ht="10.5">
      <c r="A34" s="1">
        <v>801</v>
      </c>
      <c r="B34" s="1" t="s">
        <v>7</v>
      </c>
      <c r="C34" s="1" t="s">
        <v>8</v>
      </c>
      <c r="D34" s="1">
        <v>3</v>
      </c>
      <c r="E34" s="2" t="s">
        <v>20</v>
      </c>
      <c r="F34" s="8">
        <f t="shared" si="0"/>
        <v>434.71868890500537</v>
      </c>
      <c r="G34" s="8">
        <f t="shared" si="1"/>
        <v>1446.3607449101466</v>
      </c>
      <c r="H34" s="1">
        <v>255</v>
      </c>
      <c r="I34" s="5">
        <v>110853.26567077637</v>
      </c>
      <c r="J34" s="5">
        <v>368821.9899520874</v>
      </c>
    </row>
    <row r="35" spans="1:10" ht="10.5">
      <c r="A35" s="1">
        <v>801</v>
      </c>
      <c r="B35" s="1" t="s">
        <v>7</v>
      </c>
      <c r="C35" s="1" t="s">
        <v>8</v>
      </c>
      <c r="D35" s="1">
        <v>3</v>
      </c>
      <c r="E35" s="2" t="s">
        <v>21</v>
      </c>
      <c r="F35" s="8">
        <f t="shared" si="0"/>
        <v>1632.3020890778187</v>
      </c>
      <c r="G35" s="8">
        <f t="shared" si="1"/>
        <v>689.28969188017</v>
      </c>
      <c r="H35" s="1">
        <v>255</v>
      </c>
      <c r="I35" s="5">
        <v>416237.03271484375</v>
      </c>
      <c r="J35" s="5">
        <v>175768.87142944336</v>
      </c>
    </row>
    <row r="36" spans="1:10" ht="10.5">
      <c r="A36" s="1">
        <v>801</v>
      </c>
      <c r="B36" s="1" t="s">
        <v>7</v>
      </c>
      <c r="C36" s="1" t="s">
        <v>8</v>
      </c>
      <c r="D36" s="1">
        <v>3</v>
      </c>
      <c r="E36" s="2" t="s">
        <v>22</v>
      </c>
      <c r="F36" s="8">
        <f t="shared" si="0"/>
        <v>1105.169629384957</v>
      </c>
      <c r="G36" s="8">
        <f t="shared" si="1"/>
        <v>911.6024487663718</v>
      </c>
      <c r="H36" s="1">
        <v>255</v>
      </c>
      <c r="I36" s="5">
        <v>281818.25549316406</v>
      </c>
      <c r="J36" s="5">
        <v>232458.6244354248</v>
      </c>
    </row>
    <row r="37" spans="1:10" ht="10.5">
      <c r="A37" s="1">
        <v>801</v>
      </c>
      <c r="B37" s="1" t="s">
        <v>7</v>
      </c>
      <c r="C37" s="1" t="s">
        <v>8</v>
      </c>
      <c r="D37" s="1">
        <v>3</v>
      </c>
      <c r="E37" s="2" t="s">
        <v>23</v>
      </c>
      <c r="F37" s="8">
        <f t="shared" si="0"/>
        <v>1117.60995202158</v>
      </c>
      <c r="G37" s="8">
        <f t="shared" si="1"/>
        <v>1054.2146385641659</v>
      </c>
      <c r="H37" s="1">
        <v>255</v>
      </c>
      <c r="I37" s="5">
        <v>284990.53776550293</v>
      </c>
      <c r="J37" s="5">
        <v>268824.7328338623</v>
      </c>
    </row>
    <row r="38" spans="1:10" ht="10.5">
      <c r="A38" s="1">
        <v>801</v>
      </c>
      <c r="B38" s="1" t="s">
        <v>7</v>
      </c>
      <c r="C38" s="1" t="s">
        <v>8</v>
      </c>
      <c r="D38" s="1">
        <v>3</v>
      </c>
      <c r="E38" s="2" t="s">
        <v>24</v>
      </c>
      <c r="F38" s="8">
        <f t="shared" si="0"/>
        <v>0</v>
      </c>
      <c r="G38" s="8">
        <f t="shared" si="1"/>
        <v>2572.8624186197917</v>
      </c>
      <c r="H38" s="1">
        <v>255</v>
      </c>
      <c r="I38" s="11">
        <v>0</v>
      </c>
      <c r="J38" s="5">
        <v>656079.9167480469</v>
      </c>
    </row>
    <row r="39" spans="1:10" ht="10.5">
      <c r="A39" s="1">
        <v>801</v>
      </c>
      <c r="B39" s="1" t="s">
        <v>7</v>
      </c>
      <c r="C39" s="1" t="s">
        <v>8</v>
      </c>
      <c r="D39" s="1">
        <v>3</v>
      </c>
      <c r="E39" s="2" t="s">
        <v>25</v>
      </c>
      <c r="F39" s="8">
        <f t="shared" si="0"/>
        <v>1399.0718761967678</v>
      </c>
      <c r="G39" s="8">
        <f t="shared" si="1"/>
        <v>1225.9829626943551</v>
      </c>
      <c r="H39" s="1">
        <v>255</v>
      </c>
      <c r="I39" s="5">
        <v>356763.3284301758</v>
      </c>
      <c r="J39" s="5">
        <v>312625.65548706055</v>
      </c>
    </row>
    <row r="40" spans="1:10" ht="10.5">
      <c r="A40" s="1">
        <v>801</v>
      </c>
      <c r="B40" s="1" t="s">
        <v>7</v>
      </c>
      <c r="C40" s="1" t="s">
        <v>8</v>
      </c>
      <c r="D40" s="1">
        <v>3</v>
      </c>
      <c r="E40" s="2" t="s">
        <v>26</v>
      </c>
      <c r="F40" s="8">
        <f t="shared" si="0"/>
        <v>649.2235652549595</v>
      </c>
      <c r="G40" s="8">
        <f t="shared" si="1"/>
        <v>1065.380124050963</v>
      </c>
      <c r="H40" s="1">
        <v>255</v>
      </c>
      <c r="I40" s="5">
        <v>165552.00914001465</v>
      </c>
      <c r="J40" s="5">
        <v>271671.9316329956</v>
      </c>
    </row>
    <row r="41" spans="1:10" ht="10.5">
      <c r="A41" s="1">
        <v>801</v>
      </c>
      <c r="B41" s="1" t="s">
        <v>7</v>
      </c>
      <c r="C41" s="1" t="s">
        <v>8</v>
      </c>
      <c r="D41" s="1">
        <v>3</v>
      </c>
      <c r="E41" s="2" t="s">
        <v>27</v>
      </c>
      <c r="F41" s="8">
        <f t="shared" si="0"/>
        <v>814.9835778329887</v>
      </c>
      <c r="G41" s="8">
        <f t="shared" si="1"/>
        <v>683.6599976483514</v>
      </c>
      <c r="H41" s="1">
        <v>255</v>
      </c>
      <c r="I41" s="5">
        <v>207820.8123474121</v>
      </c>
      <c r="J41" s="5">
        <v>174333.2994003296</v>
      </c>
    </row>
    <row r="42" spans="1:10" ht="10.5">
      <c r="A42" s="1">
        <v>801</v>
      </c>
      <c r="B42" s="1" t="s">
        <v>7</v>
      </c>
      <c r="C42" s="1" t="s">
        <v>8</v>
      </c>
      <c r="D42" s="1">
        <v>3</v>
      </c>
      <c r="E42" s="2" t="s">
        <v>28</v>
      </c>
      <c r="F42" s="8">
        <f t="shared" si="0"/>
        <v>1376.6690021290499</v>
      </c>
      <c r="G42" s="8">
        <f t="shared" si="1"/>
        <v>2791.4978356155693</v>
      </c>
      <c r="H42" s="1">
        <v>255</v>
      </c>
      <c r="I42" s="5">
        <v>351050.5955429077</v>
      </c>
      <c r="J42" s="5">
        <v>711831.9480819702</v>
      </c>
    </row>
    <row r="43" spans="1:10" ht="10.5">
      <c r="A43" s="1">
        <v>801</v>
      </c>
      <c r="B43" s="1" t="s">
        <v>7</v>
      </c>
      <c r="C43" s="1" t="s">
        <v>31</v>
      </c>
      <c r="D43" s="1">
        <v>1</v>
      </c>
      <c r="E43" s="2" t="s">
        <v>9</v>
      </c>
      <c r="F43" s="8">
        <f t="shared" si="0"/>
        <v>1153.475146000202</v>
      </c>
      <c r="G43" s="8">
        <f t="shared" si="1"/>
        <v>762.7332460146683</v>
      </c>
      <c r="H43" s="9">
        <v>52</v>
      </c>
      <c r="I43" s="5">
        <v>59980.7075920105</v>
      </c>
      <c r="J43" s="5">
        <v>39662.128792762756</v>
      </c>
    </row>
    <row r="44" spans="1:10" ht="10.5">
      <c r="A44" s="1">
        <v>801</v>
      </c>
      <c r="B44" s="1" t="s">
        <v>7</v>
      </c>
      <c r="C44" s="1" t="s">
        <v>31</v>
      </c>
      <c r="D44" s="1">
        <v>1</v>
      </c>
      <c r="E44" s="2" t="s">
        <v>10</v>
      </c>
      <c r="F44" s="8">
        <f t="shared" si="0"/>
        <v>0</v>
      </c>
      <c r="G44" s="8">
        <f t="shared" si="1"/>
        <v>9715.015761155348</v>
      </c>
      <c r="H44" s="9">
        <v>52</v>
      </c>
      <c r="I44" s="5">
        <v>0</v>
      </c>
      <c r="J44" s="5">
        <v>505180.8195800781</v>
      </c>
    </row>
    <row r="45" spans="1:10" ht="10.5">
      <c r="A45" s="1">
        <v>801</v>
      </c>
      <c r="B45" s="1" t="s">
        <v>7</v>
      </c>
      <c r="C45" s="1" t="s">
        <v>31</v>
      </c>
      <c r="D45" s="1">
        <v>1</v>
      </c>
      <c r="E45" s="2" t="s">
        <v>11</v>
      </c>
      <c r="F45" s="8">
        <f t="shared" si="0"/>
        <v>1485.2243592922505</v>
      </c>
      <c r="G45" s="8">
        <f t="shared" si="1"/>
        <v>223.6262100659884</v>
      </c>
      <c r="H45" s="9">
        <v>52</v>
      </c>
      <c r="I45" s="5">
        <v>77231.66668319702</v>
      </c>
      <c r="J45" s="5">
        <v>11628.562923431396</v>
      </c>
    </row>
    <row r="46" spans="1:10" ht="10.5">
      <c r="A46" s="1">
        <v>801</v>
      </c>
      <c r="B46" s="1" t="s">
        <v>7</v>
      </c>
      <c r="C46" s="1" t="s">
        <v>31</v>
      </c>
      <c r="D46" s="1">
        <v>1</v>
      </c>
      <c r="E46" s="2" t="s">
        <v>12</v>
      </c>
      <c r="F46" s="8">
        <f t="shared" si="0"/>
        <v>1302.3031172385583</v>
      </c>
      <c r="G46" s="8">
        <f t="shared" si="1"/>
        <v>455.0419512161842</v>
      </c>
      <c r="H46" s="9">
        <v>52</v>
      </c>
      <c r="I46" s="5">
        <v>67719.76209640503</v>
      </c>
      <c r="J46" s="5">
        <v>23662.181463241577</v>
      </c>
    </row>
    <row r="47" spans="1:10" ht="10.5">
      <c r="A47" s="1">
        <v>801</v>
      </c>
      <c r="B47" s="1" t="s">
        <v>7</v>
      </c>
      <c r="C47" s="1" t="s">
        <v>31</v>
      </c>
      <c r="D47" s="1">
        <v>1</v>
      </c>
      <c r="E47" s="2" t="s">
        <v>13</v>
      </c>
      <c r="F47" s="8">
        <f t="shared" si="0"/>
        <v>1767.3041238051194</v>
      </c>
      <c r="G47" s="8">
        <f t="shared" si="1"/>
        <v>1113.7935580840478</v>
      </c>
      <c r="H47" s="9">
        <v>52</v>
      </c>
      <c r="I47" s="5">
        <v>91899.81443786621</v>
      </c>
      <c r="J47" s="5">
        <v>57917.26502037048</v>
      </c>
    </row>
    <row r="48" spans="1:10" ht="10.5">
      <c r="A48" s="1">
        <v>801</v>
      </c>
      <c r="B48" s="1" t="s">
        <v>7</v>
      </c>
      <c r="C48" s="1" t="s">
        <v>31</v>
      </c>
      <c r="D48" s="1">
        <v>1</v>
      </c>
      <c r="E48" s="2" t="s">
        <v>14</v>
      </c>
      <c r="F48" s="8">
        <f t="shared" si="0"/>
        <v>1141.7489377535308</v>
      </c>
      <c r="G48" s="8">
        <f t="shared" si="1"/>
        <v>434.54171111033514</v>
      </c>
      <c r="H48" s="9">
        <v>52</v>
      </c>
      <c r="I48" s="5">
        <v>59370.944763183594</v>
      </c>
      <c r="J48" s="5">
        <v>22596.168977737427</v>
      </c>
    </row>
    <row r="49" spans="1:10" ht="10.5">
      <c r="A49" s="1">
        <v>801</v>
      </c>
      <c r="B49" s="1" t="s">
        <v>7</v>
      </c>
      <c r="C49" s="1" t="s">
        <v>31</v>
      </c>
      <c r="D49" s="1">
        <v>1</v>
      </c>
      <c r="E49" s="2" t="s">
        <v>15</v>
      </c>
      <c r="F49" s="8">
        <f t="shared" si="0"/>
        <v>1032.440458737887</v>
      </c>
      <c r="G49" s="8">
        <f t="shared" si="1"/>
        <v>659.8008106488448</v>
      </c>
      <c r="H49" s="9">
        <v>52</v>
      </c>
      <c r="I49" s="5">
        <v>53686.90385437012</v>
      </c>
      <c r="J49" s="5">
        <v>34309.64215373993</v>
      </c>
    </row>
    <row r="50" spans="1:10" ht="10.5">
      <c r="A50" s="1">
        <v>801</v>
      </c>
      <c r="B50" s="1" t="s">
        <v>7</v>
      </c>
      <c r="C50" s="1" t="s">
        <v>31</v>
      </c>
      <c r="D50" s="1">
        <v>1</v>
      </c>
      <c r="E50" s="2" t="s">
        <v>16</v>
      </c>
      <c r="F50" s="8">
        <f t="shared" si="0"/>
        <v>1618.6874788724458</v>
      </c>
      <c r="G50" s="8">
        <f t="shared" si="1"/>
        <v>1336.244141615354</v>
      </c>
      <c r="H50" s="9">
        <v>52</v>
      </c>
      <c r="I50" s="5">
        <v>84171.74890136719</v>
      </c>
      <c r="J50" s="5">
        <v>69484.69536399841</v>
      </c>
    </row>
    <row r="51" spans="1:10" ht="10.5">
      <c r="A51" s="1">
        <v>801</v>
      </c>
      <c r="B51" s="1" t="s">
        <v>7</v>
      </c>
      <c r="C51" s="1" t="s">
        <v>31</v>
      </c>
      <c r="D51" s="1">
        <v>1</v>
      </c>
      <c r="E51" s="2" t="s">
        <v>17</v>
      </c>
      <c r="F51" s="8">
        <f t="shared" si="0"/>
        <v>658.6132783156174</v>
      </c>
      <c r="G51" s="8">
        <f t="shared" si="1"/>
        <v>1369.6199003366323</v>
      </c>
      <c r="H51" s="9">
        <v>52</v>
      </c>
      <c r="I51" s="5">
        <v>34247.89047241211</v>
      </c>
      <c r="J51" s="5">
        <v>71220.23481750488</v>
      </c>
    </row>
    <row r="52" spans="1:10" ht="10.5">
      <c r="A52" s="1">
        <v>801</v>
      </c>
      <c r="B52" s="1" t="s">
        <v>7</v>
      </c>
      <c r="C52" s="1" t="s">
        <v>31</v>
      </c>
      <c r="D52" s="1">
        <v>1</v>
      </c>
      <c r="E52" s="2" t="s">
        <v>18</v>
      </c>
      <c r="F52" s="8">
        <f t="shared" si="0"/>
        <v>3697.740052443284</v>
      </c>
      <c r="G52" s="8">
        <f t="shared" si="1"/>
        <v>2332.065791937021</v>
      </c>
      <c r="H52" s="9">
        <v>52</v>
      </c>
      <c r="I52" s="5">
        <v>192282.48272705078</v>
      </c>
      <c r="J52" s="5">
        <v>121267.4211807251</v>
      </c>
    </row>
    <row r="53" spans="1:10" ht="10.5">
      <c r="A53" s="1">
        <v>801</v>
      </c>
      <c r="B53" s="1" t="s">
        <v>7</v>
      </c>
      <c r="C53" s="1" t="s">
        <v>31</v>
      </c>
      <c r="D53" s="1">
        <v>1</v>
      </c>
      <c r="E53" s="2" t="s">
        <v>19</v>
      </c>
      <c r="F53" s="8">
        <f t="shared" si="0"/>
        <v>828.3566260704628</v>
      </c>
      <c r="G53" s="8">
        <f t="shared" si="1"/>
        <v>231.29484726832465</v>
      </c>
      <c r="H53" s="9">
        <v>52</v>
      </c>
      <c r="I53" s="5">
        <v>43074.54455566406</v>
      </c>
      <c r="J53" s="5">
        <v>12027.33205795288</v>
      </c>
    </row>
    <row r="54" spans="1:10" ht="10.5">
      <c r="A54" s="1">
        <v>801</v>
      </c>
      <c r="B54" s="1" t="s">
        <v>7</v>
      </c>
      <c r="C54" s="1" t="s">
        <v>31</v>
      </c>
      <c r="D54" s="1">
        <v>1</v>
      </c>
      <c r="E54" s="2" t="s">
        <v>20</v>
      </c>
      <c r="F54" s="8">
        <f t="shared" si="0"/>
        <v>1214.5549868803757</v>
      </c>
      <c r="G54" s="8">
        <f t="shared" si="1"/>
        <v>353.88271456498364</v>
      </c>
      <c r="H54" s="9">
        <v>52</v>
      </c>
      <c r="I54" s="5">
        <v>63156.85931777954</v>
      </c>
      <c r="J54" s="5">
        <v>18401.90115737915</v>
      </c>
    </row>
    <row r="55" spans="1:10" ht="10.5">
      <c r="A55" s="1">
        <v>801</v>
      </c>
      <c r="B55" s="1" t="s">
        <v>7</v>
      </c>
      <c r="C55" s="1" t="s">
        <v>31</v>
      </c>
      <c r="D55" s="1">
        <v>1</v>
      </c>
      <c r="E55" s="2" t="s">
        <v>21</v>
      </c>
      <c r="F55" s="8">
        <f t="shared" si="0"/>
        <v>693.6762723189133</v>
      </c>
      <c r="G55" s="8">
        <f t="shared" si="1"/>
        <v>1046.620824960562</v>
      </c>
      <c r="H55" s="9">
        <v>52</v>
      </c>
      <c r="I55" s="5">
        <v>36071.166160583496</v>
      </c>
      <c r="J55" s="5">
        <v>54424.28289794922</v>
      </c>
    </row>
    <row r="56" spans="1:10" ht="10.5">
      <c r="A56" s="1">
        <v>801</v>
      </c>
      <c r="B56" s="1" t="s">
        <v>7</v>
      </c>
      <c r="C56" s="1" t="s">
        <v>31</v>
      </c>
      <c r="D56" s="1">
        <v>1</v>
      </c>
      <c r="E56" s="2" t="s">
        <v>22</v>
      </c>
      <c r="F56" s="8">
        <f t="shared" si="0"/>
        <v>678.8897643456093</v>
      </c>
      <c r="G56" s="8">
        <f t="shared" si="1"/>
        <v>970.5690574645996</v>
      </c>
      <c r="H56" s="9">
        <v>52</v>
      </c>
      <c r="I56" s="5">
        <v>35302.26774597168</v>
      </c>
      <c r="J56" s="5">
        <v>50469.59098815918</v>
      </c>
    </row>
    <row r="57" spans="1:10" ht="10.5">
      <c r="A57" s="1">
        <v>801</v>
      </c>
      <c r="B57" s="1" t="s">
        <v>7</v>
      </c>
      <c r="C57" s="1" t="s">
        <v>31</v>
      </c>
      <c r="D57" s="1">
        <v>1</v>
      </c>
      <c r="E57" s="2" t="s">
        <v>23</v>
      </c>
      <c r="F57" s="8">
        <f t="shared" si="0"/>
        <v>711.7793189562284</v>
      </c>
      <c r="G57" s="8">
        <f t="shared" si="1"/>
        <v>617.2197565115415</v>
      </c>
      <c r="H57" s="9">
        <v>52</v>
      </c>
      <c r="I57" s="5">
        <v>37012.52458572388</v>
      </c>
      <c r="J57" s="5">
        <v>32095.42733860016</v>
      </c>
    </row>
    <row r="58" spans="1:10" ht="10.5">
      <c r="A58" s="1">
        <v>801</v>
      </c>
      <c r="B58" s="1" t="s">
        <v>7</v>
      </c>
      <c r="C58" s="1" t="s">
        <v>31</v>
      </c>
      <c r="D58" s="1">
        <v>1</v>
      </c>
      <c r="E58" s="2" t="s">
        <v>24</v>
      </c>
      <c r="F58" s="8">
        <f t="shared" si="0"/>
        <v>2616.9424814077524</v>
      </c>
      <c r="G58" s="8">
        <f t="shared" si="1"/>
        <v>0</v>
      </c>
      <c r="H58" s="9">
        <v>52</v>
      </c>
      <c r="I58" s="5">
        <v>136081.00903320312</v>
      </c>
      <c r="J58" s="5">
        <v>0</v>
      </c>
    </row>
    <row r="59" spans="1:10" ht="10.5">
      <c r="A59" s="1">
        <v>801</v>
      </c>
      <c r="B59" s="1" t="s">
        <v>7</v>
      </c>
      <c r="C59" s="1" t="s">
        <v>31</v>
      </c>
      <c r="D59" s="1">
        <v>1</v>
      </c>
      <c r="E59" s="2" t="s">
        <v>25</v>
      </c>
      <c r="F59" s="8">
        <f t="shared" si="0"/>
        <v>1017.2787593511434</v>
      </c>
      <c r="G59" s="8">
        <f t="shared" si="1"/>
        <v>1085.5149286710298</v>
      </c>
      <c r="H59" s="9">
        <v>52</v>
      </c>
      <c r="I59" s="5">
        <v>52898.49548625946</v>
      </c>
      <c r="J59" s="5">
        <v>56446.776290893555</v>
      </c>
    </row>
    <row r="60" spans="1:10" ht="10.5">
      <c r="A60" s="1">
        <v>801</v>
      </c>
      <c r="B60" s="1" t="s">
        <v>7</v>
      </c>
      <c r="C60" s="1" t="s">
        <v>31</v>
      </c>
      <c r="D60" s="1">
        <v>1</v>
      </c>
      <c r="E60" s="2" t="s">
        <v>26</v>
      </c>
      <c r="F60" s="8">
        <f t="shared" si="0"/>
        <v>631.7955685395461</v>
      </c>
      <c r="G60" s="8">
        <f t="shared" si="1"/>
        <v>349.0089154243469</v>
      </c>
      <c r="H60" s="9">
        <v>52</v>
      </c>
      <c r="I60" s="5">
        <v>32853.3695640564</v>
      </c>
      <c r="J60" s="5">
        <v>18148.46360206604</v>
      </c>
    </row>
    <row r="61" spans="1:10" ht="10.5">
      <c r="A61" s="1">
        <v>801</v>
      </c>
      <c r="B61" s="1" t="s">
        <v>7</v>
      </c>
      <c r="C61" s="1" t="s">
        <v>31</v>
      </c>
      <c r="D61" s="1">
        <v>1</v>
      </c>
      <c r="E61" s="2" t="s">
        <v>27</v>
      </c>
      <c r="F61" s="8">
        <f t="shared" si="0"/>
        <v>392.1187266569871</v>
      </c>
      <c r="G61" s="8">
        <f t="shared" si="1"/>
        <v>408.5980296134949</v>
      </c>
      <c r="H61" s="9">
        <v>52</v>
      </c>
      <c r="I61" s="5">
        <v>20390.17378616333</v>
      </c>
      <c r="J61" s="5">
        <v>21247.097539901733</v>
      </c>
    </row>
    <row r="62" spans="1:10" ht="10.5">
      <c r="A62" s="1">
        <v>801</v>
      </c>
      <c r="B62" s="1" t="s">
        <v>7</v>
      </c>
      <c r="C62" s="1" t="s">
        <v>31</v>
      </c>
      <c r="D62" s="1">
        <v>1</v>
      </c>
      <c r="E62" s="2" t="s">
        <v>28</v>
      </c>
      <c r="F62" s="8">
        <f t="shared" si="0"/>
        <v>1004.4235076904297</v>
      </c>
      <c r="G62" s="8">
        <f t="shared" si="1"/>
        <v>492.3973575005165</v>
      </c>
      <c r="H62" s="9">
        <v>52</v>
      </c>
      <c r="I62" s="5">
        <v>52230.022399902344</v>
      </c>
      <c r="J62" s="5">
        <v>25604.662590026855</v>
      </c>
    </row>
    <row r="63" spans="1:10" ht="10.5">
      <c r="A63" s="1">
        <v>801</v>
      </c>
      <c r="B63" s="1" t="s">
        <v>7</v>
      </c>
      <c r="C63" s="1" t="s">
        <v>31</v>
      </c>
      <c r="D63" s="1">
        <v>3</v>
      </c>
      <c r="E63" s="2" t="s">
        <v>9</v>
      </c>
      <c r="F63" s="8">
        <f t="shared" si="0"/>
        <v>790.7574884341313</v>
      </c>
      <c r="G63" s="8">
        <f t="shared" si="1"/>
        <v>1059.1691155066858</v>
      </c>
      <c r="H63" s="9">
        <v>52</v>
      </c>
      <c r="I63" s="5">
        <v>41119.38939857483</v>
      </c>
      <c r="J63" s="5">
        <v>55076.794006347656</v>
      </c>
    </row>
    <row r="64" spans="1:10" ht="10.5">
      <c r="A64" s="1">
        <v>801</v>
      </c>
      <c r="B64" s="1" t="s">
        <v>7</v>
      </c>
      <c r="C64" s="1" t="s">
        <v>31</v>
      </c>
      <c r="D64" s="1">
        <v>3</v>
      </c>
      <c r="E64" s="2" t="s">
        <v>29</v>
      </c>
      <c r="F64" s="8">
        <f t="shared" si="0"/>
        <v>441.295882995312</v>
      </c>
      <c r="G64" s="8">
        <f t="shared" si="1"/>
        <v>913.7747168907753</v>
      </c>
      <c r="H64" s="9">
        <v>52</v>
      </c>
      <c r="I64" s="5">
        <v>22947.385915756226</v>
      </c>
      <c r="J64" s="5">
        <v>47516.28527832031</v>
      </c>
    </row>
    <row r="65" spans="1:10" ht="10.5">
      <c r="A65" s="1">
        <v>801</v>
      </c>
      <c r="B65" s="1" t="s">
        <v>7</v>
      </c>
      <c r="C65" s="1" t="s">
        <v>31</v>
      </c>
      <c r="D65" s="1">
        <v>3</v>
      </c>
      <c r="E65" s="2" t="s">
        <v>30</v>
      </c>
      <c r="F65" s="8">
        <f t="shared" si="0"/>
        <v>833.1145065014178</v>
      </c>
      <c r="G65" s="8">
        <f t="shared" si="1"/>
        <v>1877.9586228590745</v>
      </c>
      <c r="H65" s="9">
        <v>52</v>
      </c>
      <c r="I65" s="5">
        <v>43321.95433807373</v>
      </c>
      <c r="J65" s="5">
        <v>97653.84838867188</v>
      </c>
    </row>
    <row r="66" spans="1:10" ht="10.5">
      <c r="A66" s="1">
        <v>801</v>
      </c>
      <c r="B66" s="1" t="s">
        <v>7</v>
      </c>
      <c r="C66" s="1" t="s">
        <v>31</v>
      </c>
      <c r="D66" s="1">
        <v>3</v>
      </c>
      <c r="E66" s="2" t="s">
        <v>10</v>
      </c>
      <c r="F66" s="8">
        <f aca="true" t="shared" si="2" ref="F66:F129">I66/H66</f>
        <v>9669.014770507812</v>
      </c>
      <c r="G66" s="8">
        <f aca="true" t="shared" si="3" ref="G66:G129">J66/H66</f>
        <v>0</v>
      </c>
      <c r="H66" s="9">
        <v>52</v>
      </c>
      <c r="I66" s="5">
        <v>502788.76806640625</v>
      </c>
      <c r="J66" s="5">
        <v>0</v>
      </c>
    </row>
    <row r="67" spans="1:10" ht="10.5">
      <c r="A67" s="1">
        <v>801</v>
      </c>
      <c r="B67" s="1" t="s">
        <v>7</v>
      </c>
      <c r="C67" s="1" t="s">
        <v>31</v>
      </c>
      <c r="D67" s="1">
        <v>3</v>
      </c>
      <c r="E67" s="2" t="s">
        <v>11</v>
      </c>
      <c r="F67" s="8">
        <f t="shared" si="2"/>
        <v>366.8709652974055</v>
      </c>
      <c r="G67" s="8">
        <f t="shared" si="3"/>
        <v>1383.0090842613806</v>
      </c>
      <c r="H67" s="9">
        <v>52</v>
      </c>
      <c r="I67" s="5">
        <v>19077.290195465088</v>
      </c>
      <c r="J67" s="5">
        <v>71916.4723815918</v>
      </c>
    </row>
    <row r="68" spans="1:10" ht="10.5">
      <c r="A68" s="1">
        <v>801</v>
      </c>
      <c r="B68" s="1" t="s">
        <v>7</v>
      </c>
      <c r="C68" s="1" t="s">
        <v>31</v>
      </c>
      <c r="D68" s="1">
        <v>3</v>
      </c>
      <c r="E68" s="2" t="s">
        <v>12</v>
      </c>
      <c r="F68" s="8">
        <f t="shared" si="2"/>
        <v>458.3394448206975</v>
      </c>
      <c r="G68" s="8">
        <f t="shared" si="3"/>
        <v>973.0967386685885</v>
      </c>
      <c r="H68" s="9">
        <v>52</v>
      </c>
      <c r="I68" s="5">
        <v>23833.65113067627</v>
      </c>
      <c r="J68" s="5">
        <v>50601.0304107666</v>
      </c>
    </row>
    <row r="69" spans="1:10" ht="10.5">
      <c r="A69" s="1">
        <v>801</v>
      </c>
      <c r="B69" s="1" t="s">
        <v>7</v>
      </c>
      <c r="C69" s="1" t="s">
        <v>31</v>
      </c>
      <c r="D69" s="1">
        <v>3</v>
      </c>
      <c r="E69" s="2" t="s">
        <v>13</v>
      </c>
      <c r="F69" s="8">
        <f t="shared" si="2"/>
        <v>905.4483600029579</v>
      </c>
      <c r="G69" s="8">
        <f t="shared" si="3"/>
        <v>1763.2840740497295</v>
      </c>
      <c r="H69" s="9">
        <v>52</v>
      </c>
      <c r="I69" s="5">
        <v>47083.31472015381</v>
      </c>
      <c r="J69" s="5">
        <v>91690.77185058594</v>
      </c>
    </row>
    <row r="70" spans="1:10" ht="10.5">
      <c r="A70" s="1">
        <v>801</v>
      </c>
      <c r="B70" s="1" t="s">
        <v>7</v>
      </c>
      <c r="C70" s="1" t="s">
        <v>31</v>
      </c>
      <c r="D70" s="1">
        <v>3</v>
      </c>
      <c r="E70" s="2" t="s">
        <v>14</v>
      </c>
      <c r="F70" s="8">
        <f t="shared" si="2"/>
        <v>497.77341138399566</v>
      </c>
      <c r="G70" s="8">
        <f t="shared" si="3"/>
        <v>1037.8343353271484</v>
      </c>
      <c r="H70" s="9">
        <v>52</v>
      </c>
      <c r="I70" s="5">
        <v>25884.217391967773</v>
      </c>
      <c r="J70" s="5">
        <v>53967.38543701172</v>
      </c>
    </row>
    <row r="71" spans="1:10" ht="10.5">
      <c r="A71" s="1">
        <v>801</v>
      </c>
      <c r="B71" s="1" t="s">
        <v>7</v>
      </c>
      <c r="C71" s="1" t="s">
        <v>31</v>
      </c>
      <c r="D71" s="1">
        <v>3</v>
      </c>
      <c r="E71" s="2" t="s">
        <v>15</v>
      </c>
      <c r="F71" s="8">
        <f t="shared" si="2"/>
        <v>736.4547107403095</v>
      </c>
      <c r="G71" s="8">
        <f t="shared" si="3"/>
        <v>1014.4734268188477</v>
      </c>
      <c r="H71" s="9">
        <v>52</v>
      </c>
      <c r="I71" s="5">
        <v>38295.644958496094</v>
      </c>
      <c r="J71" s="5">
        <v>52752.61819458008</v>
      </c>
    </row>
    <row r="72" spans="1:10" ht="10.5">
      <c r="A72" s="1">
        <v>801</v>
      </c>
      <c r="B72" s="1" t="s">
        <v>7</v>
      </c>
      <c r="C72" s="1" t="s">
        <v>31</v>
      </c>
      <c r="D72" s="1">
        <v>3</v>
      </c>
      <c r="E72" s="2" t="s">
        <v>16</v>
      </c>
      <c r="F72" s="8">
        <f t="shared" si="2"/>
        <v>1254.2749334482046</v>
      </c>
      <c r="G72" s="8">
        <f t="shared" si="3"/>
        <v>1734.6847986074595</v>
      </c>
      <c r="H72" s="9">
        <v>52</v>
      </c>
      <c r="I72" s="5">
        <v>65222.29653930664</v>
      </c>
      <c r="J72" s="5">
        <v>90203.60952758789</v>
      </c>
    </row>
    <row r="73" spans="1:10" ht="10.5">
      <c r="A73" s="1">
        <v>801</v>
      </c>
      <c r="B73" s="1" t="s">
        <v>7</v>
      </c>
      <c r="C73" s="1" t="s">
        <v>31</v>
      </c>
      <c r="D73" s="1">
        <v>3</v>
      </c>
      <c r="E73" s="2" t="s">
        <v>17</v>
      </c>
      <c r="F73" s="8">
        <f t="shared" si="2"/>
        <v>1530.7233493511494</v>
      </c>
      <c r="G73" s="8">
        <f t="shared" si="3"/>
        <v>550.1588072409996</v>
      </c>
      <c r="H73" s="9">
        <v>52</v>
      </c>
      <c r="I73" s="5">
        <v>79597.61416625977</v>
      </c>
      <c r="J73" s="5">
        <v>28608.257976531982</v>
      </c>
    </row>
    <row r="74" spans="1:10" ht="10.5">
      <c r="A74" s="1">
        <v>801</v>
      </c>
      <c r="B74" s="1" t="s">
        <v>7</v>
      </c>
      <c r="C74" s="1" t="s">
        <v>31</v>
      </c>
      <c r="D74" s="1">
        <v>3</v>
      </c>
      <c r="E74" s="2" t="s">
        <v>18</v>
      </c>
      <c r="F74" s="8">
        <f t="shared" si="2"/>
        <v>2173.2453760000376</v>
      </c>
      <c r="G74" s="8">
        <f t="shared" si="3"/>
        <v>4027.1349346454326</v>
      </c>
      <c r="H74" s="9">
        <v>52</v>
      </c>
      <c r="I74" s="5">
        <v>113008.75955200195</v>
      </c>
      <c r="J74" s="5">
        <v>209411.0166015625</v>
      </c>
    </row>
    <row r="75" spans="1:10" ht="10.5">
      <c r="A75" s="1">
        <v>801</v>
      </c>
      <c r="B75" s="1" t="s">
        <v>7</v>
      </c>
      <c r="C75" s="1" t="s">
        <v>31</v>
      </c>
      <c r="D75" s="1">
        <v>3</v>
      </c>
      <c r="E75" s="2" t="s">
        <v>20</v>
      </c>
      <c r="F75" s="8">
        <f t="shared" si="2"/>
        <v>368.46144837599536</v>
      </c>
      <c r="G75" s="8">
        <f t="shared" si="3"/>
        <v>1037.5348786574143</v>
      </c>
      <c r="H75" s="9">
        <v>52</v>
      </c>
      <c r="I75" s="5">
        <v>19159.995315551758</v>
      </c>
      <c r="J75" s="5">
        <v>53951.81369018555</v>
      </c>
    </row>
    <row r="76" spans="1:10" ht="10.5">
      <c r="A76" s="1">
        <v>801</v>
      </c>
      <c r="B76" s="1" t="s">
        <v>7</v>
      </c>
      <c r="C76" s="1" t="s">
        <v>31</v>
      </c>
      <c r="D76" s="1">
        <v>3</v>
      </c>
      <c r="E76" s="2" t="s">
        <v>21</v>
      </c>
      <c r="F76" s="8">
        <f t="shared" si="2"/>
        <v>1212.5752334594727</v>
      </c>
      <c r="G76" s="8">
        <f t="shared" si="3"/>
        <v>625.0991464027992</v>
      </c>
      <c r="H76" s="9">
        <v>52</v>
      </c>
      <c r="I76" s="5">
        <v>63053.91213989258</v>
      </c>
      <c r="J76" s="5">
        <v>32505.155612945557</v>
      </c>
    </row>
    <row r="77" spans="1:10" ht="10.5">
      <c r="A77" s="1">
        <v>801</v>
      </c>
      <c r="B77" s="1" t="s">
        <v>7</v>
      </c>
      <c r="C77" s="1" t="s">
        <v>31</v>
      </c>
      <c r="D77" s="1">
        <v>3</v>
      </c>
      <c r="E77" s="2" t="s">
        <v>22</v>
      </c>
      <c r="F77" s="8">
        <f t="shared" si="2"/>
        <v>833.3024020195007</v>
      </c>
      <c r="G77" s="8">
        <f t="shared" si="3"/>
        <v>607.1157387953538</v>
      </c>
      <c r="H77" s="9">
        <v>52</v>
      </c>
      <c r="I77" s="5">
        <v>43331.72490501404</v>
      </c>
      <c r="J77" s="5">
        <v>31570.0184173584</v>
      </c>
    </row>
    <row r="78" spans="1:10" ht="10.5">
      <c r="A78" s="1">
        <v>801</v>
      </c>
      <c r="B78" s="1" t="s">
        <v>7</v>
      </c>
      <c r="C78" s="1" t="s">
        <v>31</v>
      </c>
      <c r="D78" s="1">
        <v>3</v>
      </c>
      <c r="E78" s="2" t="s">
        <v>23</v>
      </c>
      <c r="F78" s="8">
        <f t="shared" si="2"/>
        <v>644.8235569000244</v>
      </c>
      <c r="G78" s="8">
        <f t="shared" si="3"/>
        <v>703.7073246882512</v>
      </c>
      <c r="H78" s="9">
        <v>52</v>
      </c>
      <c r="I78" s="5">
        <v>33530.82495880127</v>
      </c>
      <c r="J78" s="5">
        <v>36592.78088378906</v>
      </c>
    </row>
    <row r="79" spans="1:10" ht="10.5">
      <c r="A79" s="1">
        <v>801</v>
      </c>
      <c r="B79" s="1" t="s">
        <v>7</v>
      </c>
      <c r="C79" s="1" t="s">
        <v>31</v>
      </c>
      <c r="D79" s="1">
        <v>3</v>
      </c>
      <c r="E79" s="2" t="s">
        <v>24</v>
      </c>
      <c r="F79" s="8">
        <f t="shared" si="2"/>
        <v>5.769230769230769</v>
      </c>
      <c r="G79" s="8">
        <f t="shared" si="3"/>
        <v>2524.8277846116284</v>
      </c>
      <c r="H79" s="9">
        <v>52</v>
      </c>
      <c r="I79" s="5">
        <v>300</v>
      </c>
      <c r="J79" s="5">
        <v>131291.0447998047</v>
      </c>
    </row>
    <row r="80" spans="1:10" ht="10.5">
      <c r="A80" s="1">
        <v>801</v>
      </c>
      <c r="B80" s="1" t="s">
        <v>7</v>
      </c>
      <c r="C80" s="1" t="s">
        <v>31</v>
      </c>
      <c r="D80" s="1">
        <v>3</v>
      </c>
      <c r="E80" s="2" t="s">
        <v>25</v>
      </c>
      <c r="F80" s="8">
        <f t="shared" si="2"/>
        <v>1139.3663109999436</v>
      </c>
      <c r="G80" s="8">
        <f t="shared" si="3"/>
        <v>1058.208642225999</v>
      </c>
      <c r="H80" s="9">
        <v>52</v>
      </c>
      <c r="I80" s="5">
        <v>59247.04817199707</v>
      </c>
      <c r="J80" s="5">
        <v>55026.84939575195</v>
      </c>
    </row>
    <row r="81" spans="1:10" ht="10.5">
      <c r="A81" s="1">
        <v>801</v>
      </c>
      <c r="B81" s="1" t="s">
        <v>7</v>
      </c>
      <c r="C81" s="1" t="s">
        <v>31</v>
      </c>
      <c r="D81" s="1">
        <v>3</v>
      </c>
      <c r="E81" s="2" t="s">
        <v>26</v>
      </c>
      <c r="F81" s="8">
        <f t="shared" si="2"/>
        <v>537.8001263691829</v>
      </c>
      <c r="G81" s="8">
        <f t="shared" si="3"/>
        <v>511.66537446242114</v>
      </c>
      <c r="H81" s="9">
        <v>52</v>
      </c>
      <c r="I81" s="5">
        <v>27965.60657119751</v>
      </c>
      <c r="J81" s="5">
        <v>26606.5994720459</v>
      </c>
    </row>
    <row r="82" spans="1:10" ht="10.5">
      <c r="A82" s="1">
        <v>801</v>
      </c>
      <c r="B82" s="1" t="s">
        <v>7</v>
      </c>
      <c r="C82" s="1" t="s">
        <v>31</v>
      </c>
      <c r="D82" s="1">
        <v>3</v>
      </c>
      <c r="E82" s="2" t="s">
        <v>27</v>
      </c>
      <c r="F82" s="8">
        <f t="shared" si="2"/>
        <v>397.4066096819364</v>
      </c>
      <c r="G82" s="8">
        <f t="shared" si="3"/>
        <v>304.94455764843866</v>
      </c>
      <c r="H82" s="9">
        <v>52</v>
      </c>
      <c r="I82" s="5">
        <v>20665.143703460693</v>
      </c>
      <c r="J82" s="5">
        <v>15857.116997718811</v>
      </c>
    </row>
    <row r="83" spans="1:10" ht="10.5">
      <c r="A83" s="1">
        <v>801</v>
      </c>
      <c r="B83" s="1" t="s">
        <v>7</v>
      </c>
      <c r="C83" s="1" t="s">
        <v>31</v>
      </c>
      <c r="D83" s="1">
        <v>3</v>
      </c>
      <c r="E83" s="2" t="s">
        <v>28</v>
      </c>
      <c r="F83" s="8">
        <f t="shared" si="2"/>
        <v>824.8038949232835</v>
      </c>
      <c r="G83" s="8">
        <f t="shared" si="3"/>
        <v>841.929524054894</v>
      </c>
      <c r="H83" s="9">
        <v>52</v>
      </c>
      <c r="I83" s="5">
        <v>42889.80253601074</v>
      </c>
      <c r="J83" s="5">
        <v>43780.33525085449</v>
      </c>
    </row>
    <row r="84" spans="1:10" ht="10.5">
      <c r="A84" s="1">
        <v>801</v>
      </c>
      <c r="B84" s="1" t="s">
        <v>7</v>
      </c>
      <c r="C84" s="1" t="s">
        <v>32</v>
      </c>
      <c r="D84" s="1">
        <v>1</v>
      </c>
      <c r="E84" s="2" t="s">
        <v>9</v>
      </c>
      <c r="F84" s="8">
        <f t="shared" si="2"/>
        <v>984.9025518772966</v>
      </c>
      <c r="G84" s="8">
        <f t="shared" si="3"/>
        <v>787.0149903054964</v>
      </c>
      <c r="H84" s="10">
        <v>59</v>
      </c>
      <c r="I84" s="5">
        <v>58109.2505607605</v>
      </c>
      <c r="J84" s="5">
        <v>46433.88442802429</v>
      </c>
    </row>
    <row r="85" spans="1:10" ht="10.5">
      <c r="A85" s="1">
        <v>801</v>
      </c>
      <c r="B85" s="1" t="s">
        <v>7</v>
      </c>
      <c r="C85" s="1" t="s">
        <v>32</v>
      </c>
      <c r="D85" s="1">
        <v>1</v>
      </c>
      <c r="E85" s="2" t="s">
        <v>10</v>
      </c>
      <c r="F85" s="8">
        <f t="shared" si="2"/>
        <v>0</v>
      </c>
      <c r="G85" s="8">
        <f t="shared" si="3"/>
        <v>9109.413360078455</v>
      </c>
      <c r="H85" s="10">
        <v>59</v>
      </c>
      <c r="I85" s="5">
        <v>0</v>
      </c>
      <c r="J85" s="5">
        <v>537455.3882446289</v>
      </c>
    </row>
    <row r="86" spans="1:10" ht="10.5">
      <c r="A86" s="1">
        <v>801</v>
      </c>
      <c r="B86" s="1" t="s">
        <v>7</v>
      </c>
      <c r="C86" s="1" t="s">
        <v>32</v>
      </c>
      <c r="D86" s="1">
        <v>1</v>
      </c>
      <c r="E86" s="2" t="s">
        <v>11</v>
      </c>
      <c r="F86" s="8">
        <f t="shared" si="2"/>
        <v>1516.2805196471134</v>
      </c>
      <c r="G86" s="8">
        <f t="shared" si="3"/>
        <v>228.73949425907458</v>
      </c>
      <c r="H86" s="10">
        <v>59</v>
      </c>
      <c r="I86" s="5">
        <v>89460.55065917969</v>
      </c>
      <c r="J86" s="5">
        <v>13495.6301612854</v>
      </c>
    </row>
    <row r="87" spans="1:10" ht="10.5">
      <c r="A87" s="1">
        <v>801</v>
      </c>
      <c r="B87" s="1" t="s">
        <v>7</v>
      </c>
      <c r="C87" s="1" t="s">
        <v>32</v>
      </c>
      <c r="D87" s="1">
        <v>1</v>
      </c>
      <c r="E87" s="2" t="s">
        <v>12</v>
      </c>
      <c r="F87" s="8">
        <f t="shared" si="2"/>
        <v>1031.6015779487157</v>
      </c>
      <c r="G87" s="8">
        <f t="shared" si="3"/>
        <v>355.3504843206729</v>
      </c>
      <c r="H87" s="10">
        <v>59</v>
      </c>
      <c r="I87" s="5">
        <v>60864.49309897423</v>
      </c>
      <c r="J87" s="5">
        <v>20965.6785749197</v>
      </c>
    </row>
    <row r="88" spans="1:10" ht="10.5">
      <c r="A88" s="1">
        <v>801</v>
      </c>
      <c r="B88" s="1" t="s">
        <v>7</v>
      </c>
      <c r="C88" s="1" t="s">
        <v>32</v>
      </c>
      <c r="D88" s="1">
        <v>1</v>
      </c>
      <c r="E88" s="2" t="s">
        <v>13</v>
      </c>
      <c r="F88" s="8">
        <f t="shared" si="2"/>
        <v>1609.4756217972706</v>
      </c>
      <c r="G88" s="8">
        <f t="shared" si="3"/>
        <v>836.74804064783</v>
      </c>
      <c r="H88" s="10">
        <v>59</v>
      </c>
      <c r="I88" s="5">
        <v>94959.06168603897</v>
      </c>
      <c r="J88" s="5">
        <v>49368.13439822197</v>
      </c>
    </row>
    <row r="89" spans="1:10" ht="10.5">
      <c r="A89" s="1">
        <v>801</v>
      </c>
      <c r="B89" s="1" t="s">
        <v>7</v>
      </c>
      <c r="C89" s="1" t="s">
        <v>32</v>
      </c>
      <c r="D89" s="1">
        <v>1</v>
      </c>
      <c r="E89" s="2" t="s">
        <v>14</v>
      </c>
      <c r="F89" s="8">
        <f t="shared" si="2"/>
        <v>850.6471213647875</v>
      </c>
      <c r="G89" s="8">
        <f t="shared" si="3"/>
        <v>500.8774154145839</v>
      </c>
      <c r="H89" s="10">
        <v>59</v>
      </c>
      <c r="I89" s="5">
        <v>50188.18016052246</v>
      </c>
      <c r="J89" s="5">
        <v>29551.76750946045</v>
      </c>
    </row>
    <row r="90" spans="1:10" ht="10.5">
      <c r="A90" s="1">
        <v>801</v>
      </c>
      <c r="B90" s="1" t="s">
        <v>7</v>
      </c>
      <c r="C90" s="1" t="s">
        <v>32</v>
      </c>
      <c r="D90" s="1">
        <v>1</v>
      </c>
      <c r="E90" s="2" t="s">
        <v>15</v>
      </c>
      <c r="F90" s="8">
        <f t="shared" si="2"/>
        <v>885.9821666984235</v>
      </c>
      <c r="G90" s="8">
        <f t="shared" si="3"/>
        <v>621.7772663043717</v>
      </c>
      <c r="H90" s="10">
        <v>59</v>
      </c>
      <c r="I90" s="5">
        <v>52272.947835206985</v>
      </c>
      <c r="J90" s="5">
        <v>36684.85871195793</v>
      </c>
    </row>
    <row r="91" spans="1:10" ht="10.5">
      <c r="A91" s="1">
        <v>801</v>
      </c>
      <c r="B91" s="1" t="s">
        <v>7</v>
      </c>
      <c r="C91" s="1" t="s">
        <v>32</v>
      </c>
      <c r="D91" s="1">
        <v>1</v>
      </c>
      <c r="E91" s="2" t="s">
        <v>16</v>
      </c>
      <c r="F91" s="8">
        <f t="shared" si="2"/>
        <v>1533.0441045841928</v>
      </c>
      <c r="G91" s="8">
        <f t="shared" si="3"/>
        <v>1380.4766113556038</v>
      </c>
      <c r="H91" s="10">
        <v>59</v>
      </c>
      <c r="I91" s="5">
        <v>90449.60217046738</v>
      </c>
      <c r="J91" s="5">
        <v>81448.12006998062</v>
      </c>
    </row>
    <row r="92" spans="1:10" ht="10.5">
      <c r="A92" s="1">
        <v>801</v>
      </c>
      <c r="B92" s="1" t="s">
        <v>7</v>
      </c>
      <c r="C92" s="1" t="s">
        <v>32</v>
      </c>
      <c r="D92" s="1">
        <v>1</v>
      </c>
      <c r="E92" s="2" t="s">
        <v>17</v>
      </c>
      <c r="F92" s="8">
        <f t="shared" si="2"/>
        <v>603.0355853064585</v>
      </c>
      <c r="G92" s="8">
        <f t="shared" si="3"/>
        <v>1203.9297332763672</v>
      </c>
      <c r="H92" s="10">
        <v>59</v>
      </c>
      <c r="I92" s="5">
        <v>35579.099533081055</v>
      </c>
      <c r="J92" s="5">
        <v>71031.85426330566</v>
      </c>
    </row>
    <row r="93" spans="1:10" ht="10.5">
      <c r="A93" s="1">
        <v>801</v>
      </c>
      <c r="B93" s="1" t="s">
        <v>7</v>
      </c>
      <c r="C93" s="1" t="s">
        <v>32</v>
      </c>
      <c r="D93" s="1">
        <v>1</v>
      </c>
      <c r="E93" s="2" t="s">
        <v>18</v>
      </c>
      <c r="F93" s="8">
        <f t="shared" si="2"/>
        <v>3630.4572214999444</v>
      </c>
      <c r="G93" s="8">
        <f t="shared" si="3"/>
        <v>2194.109135837878</v>
      </c>
      <c r="H93" s="10">
        <v>59</v>
      </c>
      <c r="I93" s="5">
        <v>214196.9760684967</v>
      </c>
      <c r="J93" s="5">
        <v>129452.43901443481</v>
      </c>
    </row>
    <row r="94" spans="1:10" ht="10.5">
      <c r="A94" s="1">
        <v>801</v>
      </c>
      <c r="B94" s="1" t="s">
        <v>7</v>
      </c>
      <c r="C94" s="1" t="s">
        <v>32</v>
      </c>
      <c r="D94" s="1">
        <v>1</v>
      </c>
      <c r="E94" s="2" t="s">
        <v>19</v>
      </c>
      <c r="F94" s="8">
        <f t="shared" si="2"/>
        <v>725.8572961839579</v>
      </c>
      <c r="G94" s="8">
        <f t="shared" si="3"/>
        <v>163.16297169054968</v>
      </c>
      <c r="H94" s="10">
        <v>59</v>
      </c>
      <c r="I94" s="5">
        <v>42825.580474853516</v>
      </c>
      <c r="J94" s="5">
        <v>9626.615329742432</v>
      </c>
    </row>
    <row r="95" spans="1:10" ht="10.5">
      <c r="A95" s="1">
        <v>801</v>
      </c>
      <c r="B95" s="1" t="s">
        <v>7</v>
      </c>
      <c r="C95" s="1" t="s">
        <v>32</v>
      </c>
      <c r="D95" s="1">
        <v>1</v>
      </c>
      <c r="E95" s="2" t="s">
        <v>20</v>
      </c>
      <c r="F95" s="8">
        <f t="shared" si="2"/>
        <v>1125.8320214869611</v>
      </c>
      <c r="G95" s="8">
        <f t="shared" si="3"/>
        <v>363.92848923246737</v>
      </c>
      <c r="H95" s="10">
        <v>59</v>
      </c>
      <c r="I95" s="5">
        <v>66424.08926773071</v>
      </c>
      <c r="J95" s="5">
        <v>21471.780864715576</v>
      </c>
    </row>
    <row r="96" spans="1:10" ht="10.5">
      <c r="A96" s="1">
        <v>801</v>
      </c>
      <c r="B96" s="1" t="s">
        <v>7</v>
      </c>
      <c r="C96" s="1" t="s">
        <v>32</v>
      </c>
      <c r="D96" s="1">
        <v>1</v>
      </c>
      <c r="E96" s="2" t="s">
        <v>21</v>
      </c>
      <c r="F96" s="8">
        <f t="shared" si="2"/>
        <v>672.6330267696057</v>
      </c>
      <c r="G96" s="8">
        <f t="shared" si="3"/>
        <v>1021.1351165771484</v>
      </c>
      <c r="H96" s="10">
        <v>59</v>
      </c>
      <c r="I96" s="5">
        <v>39685.34857940674</v>
      </c>
      <c r="J96" s="5">
        <v>60246.97187805176</v>
      </c>
    </row>
    <row r="97" spans="1:10" ht="10.5">
      <c r="A97" s="1">
        <v>801</v>
      </c>
      <c r="B97" s="1" t="s">
        <v>7</v>
      </c>
      <c r="C97" s="1" t="s">
        <v>32</v>
      </c>
      <c r="D97" s="1">
        <v>1</v>
      </c>
      <c r="E97" s="2" t="s">
        <v>22</v>
      </c>
      <c r="F97" s="8">
        <f t="shared" si="2"/>
        <v>618.9098320007324</v>
      </c>
      <c r="G97" s="8">
        <f t="shared" si="3"/>
        <v>768.6467753264864</v>
      </c>
      <c r="H97" s="10">
        <v>59</v>
      </c>
      <c r="I97" s="5">
        <v>36515.68008804321</v>
      </c>
      <c r="J97" s="5">
        <v>45350.159744262695</v>
      </c>
    </row>
    <row r="98" spans="1:10" ht="10.5">
      <c r="A98" s="1">
        <v>801</v>
      </c>
      <c r="B98" s="1" t="s">
        <v>7</v>
      </c>
      <c r="C98" s="1" t="s">
        <v>32</v>
      </c>
      <c r="D98" s="1">
        <v>1</v>
      </c>
      <c r="E98" s="2" t="s">
        <v>23</v>
      </c>
      <c r="F98" s="8">
        <f t="shared" si="2"/>
        <v>620.9099098039886</v>
      </c>
      <c r="G98" s="8">
        <f t="shared" si="3"/>
        <v>545.3247035398322</v>
      </c>
      <c r="H98" s="10">
        <v>59</v>
      </c>
      <c r="I98" s="5">
        <v>36633.684678435326</v>
      </c>
      <c r="J98" s="5">
        <v>32174.157508850098</v>
      </c>
    </row>
    <row r="99" spans="1:10" ht="10.5">
      <c r="A99" s="1">
        <v>801</v>
      </c>
      <c r="B99" s="1" t="s">
        <v>7</v>
      </c>
      <c r="C99" s="1" t="s">
        <v>32</v>
      </c>
      <c r="D99" s="1">
        <v>1</v>
      </c>
      <c r="E99" s="2" t="s">
        <v>24</v>
      </c>
      <c r="F99" s="8">
        <f t="shared" si="2"/>
        <v>2999.0016101901815</v>
      </c>
      <c r="G99" s="8">
        <f t="shared" si="3"/>
        <v>0</v>
      </c>
      <c r="H99" s="10">
        <v>59</v>
      </c>
      <c r="I99" s="5">
        <v>176941.0950012207</v>
      </c>
      <c r="J99" s="5">
        <v>0</v>
      </c>
    </row>
    <row r="100" spans="1:10" ht="10.5">
      <c r="A100" s="1">
        <v>801</v>
      </c>
      <c r="B100" s="1" t="s">
        <v>7</v>
      </c>
      <c r="C100" s="1" t="s">
        <v>32</v>
      </c>
      <c r="D100" s="1">
        <v>1</v>
      </c>
      <c r="E100" s="2" t="s">
        <v>25</v>
      </c>
      <c r="F100" s="8">
        <f t="shared" si="2"/>
        <v>991.3929036027295</v>
      </c>
      <c r="G100" s="8">
        <f t="shared" si="3"/>
        <v>1321.4561203132241</v>
      </c>
      <c r="H100" s="10">
        <v>59</v>
      </c>
      <c r="I100" s="5">
        <v>58492.181312561035</v>
      </c>
      <c r="J100" s="5">
        <v>77965.91109848022</v>
      </c>
    </row>
    <row r="101" spans="1:10" ht="10.5">
      <c r="A101" s="1">
        <v>801</v>
      </c>
      <c r="B101" s="1" t="s">
        <v>7</v>
      </c>
      <c r="C101" s="1" t="s">
        <v>32</v>
      </c>
      <c r="D101" s="1">
        <v>1</v>
      </c>
      <c r="E101" s="2" t="s">
        <v>26</v>
      </c>
      <c r="F101" s="8">
        <f t="shared" si="2"/>
        <v>567.7456009872889</v>
      </c>
      <c r="G101" s="8">
        <f t="shared" si="3"/>
        <v>236.347552024712</v>
      </c>
      <c r="H101" s="10">
        <v>59</v>
      </c>
      <c r="I101" s="5">
        <v>33496.990458250046</v>
      </c>
      <c r="J101" s="5">
        <v>13944.505569458008</v>
      </c>
    </row>
    <row r="102" spans="1:10" ht="10.5">
      <c r="A102" s="1">
        <v>801</v>
      </c>
      <c r="B102" s="1" t="s">
        <v>7</v>
      </c>
      <c r="C102" s="1" t="s">
        <v>32</v>
      </c>
      <c r="D102" s="1">
        <v>1</v>
      </c>
      <c r="E102" s="2" t="s">
        <v>27</v>
      </c>
      <c r="F102" s="8">
        <f t="shared" si="2"/>
        <v>211.00039808628924</v>
      </c>
      <c r="G102" s="8">
        <f t="shared" si="3"/>
        <v>226.29902965739623</v>
      </c>
      <c r="H102" s="10">
        <v>59</v>
      </c>
      <c r="I102" s="5">
        <v>12449.023487091064</v>
      </c>
      <c r="J102" s="5">
        <v>13351.642749786377</v>
      </c>
    </row>
    <row r="103" spans="1:10" ht="10.5">
      <c r="A103" s="1">
        <v>801</v>
      </c>
      <c r="B103" s="1" t="s">
        <v>7</v>
      </c>
      <c r="C103" s="1" t="s">
        <v>32</v>
      </c>
      <c r="D103" s="1">
        <v>1</v>
      </c>
      <c r="E103" s="2" t="s">
        <v>28</v>
      </c>
      <c r="F103" s="8">
        <f t="shared" si="2"/>
        <v>875.893722404868</v>
      </c>
      <c r="G103" s="8">
        <f t="shared" si="3"/>
        <v>480.0877355155298</v>
      </c>
      <c r="H103" s="10">
        <v>59</v>
      </c>
      <c r="I103" s="5">
        <v>51677.72962188721</v>
      </c>
      <c r="J103" s="5">
        <v>28325.17639541626</v>
      </c>
    </row>
    <row r="104" spans="1:10" ht="10.5">
      <c r="A104" s="1">
        <v>801</v>
      </c>
      <c r="B104" s="1" t="s">
        <v>7</v>
      </c>
      <c r="C104" s="1" t="s">
        <v>32</v>
      </c>
      <c r="D104" s="1">
        <v>3</v>
      </c>
      <c r="E104" s="2" t="s">
        <v>9</v>
      </c>
      <c r="F104" s="8">
        <f t="shared" si="2"/>
        <v>615.9227862600553</v>
      </c>
      <c r="G104" s="8">
        <f t="shared" si="3"/>
        <v>818.7536884243206</v>
      </c>
      <c r="H104" s="10">
        <v>59</v>
      </c>
      <c r="I104" s="5">
        <v>36339.44438934326</v>
      </c>
      <c r="J104" s="5">
        <v>48306.46761703491</v>
      </c>
    </row>
    <row r="105" spans="1:10" ht="10.5">
      <c r="A105" s="1">
        <v>801</v>
      </c>
      <c r="B105" s="1" t="s">
        <v>7</v>
      </c>
      <c r="C105" s="1" t="s">
        <v>32</v>
      </c>
      <c r="D105" s="1">
        <v>3</v>
      </c>
      <c r="E105" s="2" t="s">
        <v>29</v>
      </c>
      <c r="F105" s="8">
        <f t="shared" si="2"/>
        <v>475.09340965141683</v>
      </c>
      <c r="G105" s="8">
        <f t="shared" si="3"/>
        <v>988.2436510506323</v>
      </c>
      <c r="H105" s="10">
        <v>59</v>
      </c>
      <c r="I105" s="5">
        <v>28030.511169433594</v>
      </c>
      <c r="J105" s="5">
        <v>58306.375411987305</v>
      </c>
    </row>
    <row r="106" spans="1:10" ht="10.5">
      <c r="A106" s="1">
        <v>801</v>
      </c>
      <c r="B106" s="1" t="s">
        <v>7</v>
      </c>
      <c r="C106" s="1" t="s">
        <v>32</v>
      </c>
      <c r="D106" s="1">
        <v>3</v>
      </c>
      <c r="E106" s="2" t="s">
        <v>30</v>
      </c>
      <c r="F106" s="8">
        <f t="shared" si="2"/>
        <v>957.1124634823557</v>
      </c>
      <c r="G106" s="8">
        <f t="shared" si="3"/>
        <v>1934.7092098947298</v>
      </c>
      <c r="H106" s="10">
        <v>59</v>
      </c>
      <c r="I106" s="5">
        <v>56469.635345458984</v>
      </c>
      <c r="J106" s="5">
        <v>114147.84338378906</v>
      </c>
    </row>
    <row r="107" spans="1:10" ht="10.5">
      <c r="A107" s="1">
        <v>801</v>
      </c>
      <c r="B107" s="1" t="s">
        <v>7</v>
      </c>
      <c r="C107" s="1" t="s">
        <v>32</v>
      </c>
      <c r="D107" s="1">
        <v>3</v>
      </c>
      <c r="E107" s="2" t="s">
        <v>10</v>
      </c>
      <c r="F107" s="8">
        <f t="shared" si="2"/>
        <v>8267.799165370101</v>
      </c>
      <c r="G107" s="8">
        <f t="shared" si="3"/>
        <v>0</v>
      </c>
      <c r="H107" s="10">
        <v>59</v>
      </c>
      <c r="I107" s="5">
        <v>487800.15075683594</v>
      </c>
      <c r="J107" s="5">
        <v>0</v>
      </c>
    </row>
    <row r="108" spans="1:10" ht="10.5">
      <c r="A108" s="1">
        <v>801</v>
      </c>
      <c r="B108" s="1" t="s">
        <v>7</v>
      </c>
      <c r="C108" s="1" t="s">
        <v>32</v>
      </c>
      <c r="D108" s="1">
        <v>3</v>
      </c>
      <c r="E108" s="2" t="s">
        <v>11</v>
      </c>
      <c r="F108" s="8">
        <f t="shared" si="2"/>
        <v>345.499380855237</v>
      </c>
      <c r="G108" s="8">
        <f t="shared" si="3"/>
        <v>1212.1842118602688</v>
      </c>
      <c r="H108" s="10">
        <v>59</v>
      </c>
      <c r="I108" s="5">
        <v>20384.463470458984</v>
      </c>
      <c r="J108" s="5">
        <v>71518.86849975586</v>
      </c>
    </row>
    <row r="109" spans="1:10" ht="10.5">
      <c r="A109" s="1">
        <v>801</v>
      </c>
      <c r="B109" s="1" t="s">
        <v>7</v>
      </c>
      <c r="C109" s="1" t="s">
        <v>32</v>
      </c>
      <c r="D109" s="1">
        <v>3</v>
      </c>
      <c r="E109" s="2" t="s">
        <v>12</v>
      </c>
      <c r="F109" s="8">
        <f t="shared" si="2"/>
        <v>424.5399906998974</v>
      </c>
      <c r="G109" s="8">
        <f t="shared" si="3"/>
        <v>804.7782398159221</v>
      </c>
      <c r="H109" s="10">
        <v>59</v>
      </c>
      <c r="I109" s="5">
        <v>25047.859451293945</v>
      </c>
      <c r="J109" s="5">
        <v>47481.916149139404</v>
      </c>
    </row>
    <row r="110" spans="1:10" ht="10.5">
      <c r="A110" s="1">
        <v>801</v>
      </c>
      <c r="B110" s="1" t="s">
        <v>7</v>
      </c>
      <c r="C110" s="1" t="s">
        <v>32</v>
      </c>
      <c r="D110" s="1">
        <v>3</v>
      </c>
      <c r="E110" s="2" t="s">
        <v>13</v>
      </c>
      <c r="F110" s="8">
        <f t="shared" si="2"/>
        <v>649.5939566402112</v>
      </c>
      <c r="G110" s="8">
        <f t="shared" si="3"/>
        <v>1428.5047222719354</v>
      </c>
      <c r="H110" s="10">
        <v>59</v>
      </c>
      <c r="I110" s="5">
        <v>38326.04344177246</v>
      </c>
      <c r="J110" s="5">
        <v>84281.77861404419</v>
      </c>
    </row>
    <row r="111" spans="1:10" ht="10.5">
      <c r="A111" s="1">
        <v>801</v>
      </c>
      <c r="B111" s="1" t="s">
        <v>7</v>
      </c>
      <c r="C111" s="1" t="s">
        <v>32</v>
      </c>
      <c r="D111" s="1">
        <v>3</v>
      </c>
      <c r="E111" s="2" t="s">
        <v>14</v>
      </c>
      <c r="F111" s="8">
        <f t="shared" si="2"/>
        <v>479.18388243853036</v>
      </c>
      <c r="G111" s="8">
        <f t="shared" si="3"/>
        <v>787.6853473469363</v>
      </c>
      <c r="H111" s="10">
        <v>59</v>
      </c>
      <c r="I111" s="5">
        <v>28271.84906387329</v>
      </c>
      <c r="J111" s="5">
        <v>46473.43549346924</v>
      </c>
    </row>
    <row r="112" spans="1:10" ht="10.5">
      <c r="A112" s="1">
        <v>801</v>
      </c>
      <c r="B112" s="1" t="s">
        <v>7</v>
      </c>
      <c r="C112" s="1" t="s">
        <v>32</v>
      </c>
      <c r="D112" s="1">
        <v>3</v>
      </c>
      <c r="E112" s="2" t="s">
        <v>15</v>
      </c>
      <c r="F112" s="8">
        <f t="shared" si="2"/>
        <v>583.3235906180689</v>
      </c>
      <c r="G112" s="8">
        <f t="shared" si="3"/>
        <v>776.5793179010941</v>
      </c>
      <c r="H112" s="10">
        <v>59</v>
      </c>
      <c r="I112" s="5">
        <v>34416.091846466064</v>
      </c>
      <c r="J112" s="5">
        <v>45818.17975616455</v>
      </c>
    </row>
    <row r="113" spans="1:10" ht="10.5">
      <c r="A113" s="1">
        <v>801</v>
      </c>
      <c r="B113" s="1" t="s">
        <v>7</v>
      </c>
      <c r="C113" s="1" t="s">
        <v>32</v>
      </c>
      <c r="D113" s="1">
        <v>3</v>
      </c>
      <c r="E113" s="2" t="s">
        <v>16</v>
      </c>
      <c r="F113" s="8">
        <f t="shared" si="2"/>
        <v>1070.6502981024273</v>
      </c>
      <c r="G113" s="8">
        <f t="shared" si="3"/>
        <v>1391.4803375632075</v>
      </c>
      <c r="H113" s="10">
        <v>59</v>
      </c>
      <c r="I113" s="5">
        <v>63168.36758804321</v>
      </c>
      <c r="J113" s="5">
        <v>82097.33991622925</v>
      </c>
    </row>
    <row r="114" spans="1:10" ht="10.5">
      <c r="A114" s="1">
        <v>801</v>
      </c>
      <c r="B114" s="1" t="s">
        <v>7</v>
      </c>
      <c r="C114" s="1" t="s">
        <v>32</v>
      </c>
      <c r="D114" s="1">
        <v>3</v>
      </c>
      <c r="E114" s="2" t="s">
        <v>17</v>
      </c>
      <c r="F114" s="8">
        <f t="shared" si="2"/>
        <v>1228.2748709209895</v>
      </c>
      <c r="G114" s="8">
        <f t="shared" si="3"/>
        <v>432.0716149281647</v>
      </c>
      <c r="H114" s="10">
        <v>59</v>
      </c>
      <c r="I114" s="5">
        <v>72468.21738433838</v>
      </c>
      <c r="J114" s="5">
        <v>25492.22528076172</v>
      </c>
    </row>
    <row r="115" spans="1:10" ht="10.5">
      <c r="A115" s="1">
        <v>801</v>
      </c>
      <c r="B115" s="1" t="s">
        <v>7</v>
      </c>
      <c r="C115" s="1" t="s">
        <v>32</v>
      </c>
      <c r="D115" s="1">
        <v>3</v>
      </c>
      <c r="E115" s="2" t="s">
        <v>18</v>
      </c>
      <c r="F115" s="8">
        <f t="shared" si="2"/>
        <v>2010.7993047035347</v>
      </c>
      <c r="G115" s="8">
        <f t="shared" si="3"/>
        <v>3294.6973239446093</v>
      </c>
      <c r="H115" s="10">
        <v>59</v>
      </c>
      <c r="I115" s="5">
        <v>118637.15897750854</v>
      </c>
      <c r="J115" s="5">
        <v>194387.14211273193</v>
      </c>
    </row>
    <row r="116" spans="1:10" ht="10.5">
      <c r="A116" s="1">
        <v>801</v>
      </c>
      <c r="B116" s="1" t="s">
        <v>7</v>
      </c>
      <c r="C116" s="1" t="s">
        <v>32</v>
      </c>
      <c r="D116" s="1">
        <v>3</v>
      </c>
      <c r="E116" s="2" t="s">
        <v>20</v>
      </c>
      <c r="F116" s="8">
        <f t="shared" si="2"/>
        <v>373.8963897187831</v>
      </c>
      <c r="G116" s="8">
        <f t="shared" si="3"/>
        <v>895.6866959394034</v>
      </c>
      <c r="H116" s="10">
        <v>59</v>
      </c>
      <c r="I116" s="5">
        <v>22059.886993408203</v>
      </c>
      <c r="J116" s="5">
        <v>52845.515060424805</v>
      </c>
    </row>
    <row r="117" spans="1:10" ht="10.5">
      <c r="A117" s="1">
        <v>801</v>
      </c>
      <c r="B117" s="1" t="s">
        <v>7</v>
      </c>
      <c r="C117" s="1" t="s">
        <v>32</v>
      </c>
      <c r="D117" s="1">
        <v>3</v>
      </c>
      <c r="E117" s="2" t="s">
        <v>21</v>
      </c>
      <c r="F117" s="8">
        <f t="shared" si="2"/>
        <v>873.5507626937607</v>
      </c>
      <c r="G117" s="8">
        <f t="shared" si="3"/>
        <v>433.7392496658584</v>
      </c>
      <c r="H117" s="10">
        <v>59</v>
      </c>
      <c r="I117" s="5">
        <v>51539.494998931885</v>
      </c>
      <c r="J117" s="5">
        <v>25590.615730285645</v>
      </c>
    </row>
    <row r="118" spans="1:10" ht="10.5">
      <c r="A118" s="1">
        <v>801</v>
      </c>
      <c r="B118" s="1" t="s">
        <v>7</v>
      </c>
      <c r="C118" s="1" t="s">
        <v>32</v>
      </c>
      <c r="D118" s="1">
        <v>3</v>
      </c>
      <c r="E118" s="2" t="s">
        <v>22</v>
      </c>
      <c r="F118" s="8">
        <f t="shared" si="2"/>
        <v>618.2588590201685</v>
      </c>
      <c r="G118" s="8">
        <f t="shared" si="3"/>
        <v>549.9541292352192</v>
      </c>
      <c r="H118" s="10">
        <v>59</v>
      </c>
      <c r="I118" s="5">
        <v>36477.27268218994</v>
      </c>
      <c r="J118" s="5">
        <v>32447.29362487793</v>
      </c>
    </row>
    <row r="119" spans="1:10" ht="10.5">
      <c r="A119" s="1">
        <v>801</v>
      </c>
      <c r="B119" s="1" t="s">
        <v>7</v>
      </c>
      <c r="C119" s="1" t="s">
        <v>32</v>
      </c>
      <c r="D119" s="1">
        <v>3</v>
      </c>
      <c r="E119" s="2" t="s">
        <v>23</v>
      </c>
      <c r="F119" s="8">
        <f t="shared" si="2"/>
        <v>494.5100526324773</v>
      </c>
      <c r="G119" s="8">
        <f t="shared" si="3"/>
        <v>415.9061031664832</v>
      </c>
      <c r="H119" s="10">
        <v>59</v>
      </c>
      <c r="I119" s="5">
        <v>29176.093105316162</v>
      </c>
      <c r="J119" s="5">
        <v>24538.46008682251</v>
      </c>
    </row>
    <row r="120" spans="1:10" ht="10.5">
      <c r="A120" s="1">
        <v>801</v>
      </c>
      <c r="B120" s="1" t="s">
        <v>7</v>
      </c>
      <c r="C120" s="1" t="s">
        <v>32</v>
      </c>
      <c r="D120" s="1">
        <v>3</v>
      </c>
      <c r="E120" s="2" t="s">
        <v>24</v>
      </c>
      <c r="F120" s="8">
        <f t="shared" si="2"/>
        <v>3.9031475519729875</v>
      </c>
      <c r="G120" s="8">
        <f t="shared" si="3"/>
        <v>3021.9399838205113</v>
      </c>
      <c r="H120" s="10">
        <v>59</v>
      </c>
      <c r="I120" s="5">
        <v>230.28570556640625</v>
      </c>
      <c r="J120" s="5">
        <v>178294.45904541016</v>
      </c>
    </row>
    <row r="121" spans="1:10" ht="10.5">
      <c r="A121" s="1">
        <v>801</v>
      </c>
      <c r="B121" s="1" t="s">
        <v>7</v>
      </c>
      <c r="C121" s="1" t="s">
        <v>32</v>
      </c>
      <c r="D121" s="1">
        <v>3</v>
      </c>
      <c r="E121" s="2" t="s">
        <v>25</v>
      </c>
      <c r="F121" s="8">
        <f t="shared" si="2"/>
        <v>996.8742549055713</v>
      </c>
      <c r="G121" s="8">
        <f t="shared" si="3"/>
        <v>869.2610383114572</v>
      </c>
      <c r="H121" s="10">
        <v>59</v>
      </c>
      <c r="I121" s="5">
        <v>58815.58103942871</v>
      </c>
      <c r="J121" s="5">
        <v>51286.40126037598</v>
      </c>
    </row>
    <row r="122" spans="1:10" ht="10.5">
      <c r="A122" s="1">
        <v>801</v>
      </c>
      <c r="B122" s="1" t="s">
        <v>7</v>
      </c>
      <c r="C122" s="1" t="s">
        <v>32</v>
      </c>
      <c r="D122" s="1">
        <v>3</v>
      </c>
      <c r="E122" s="2" t="s">
        <v>26</v>
      </c>
      <c r="F122" s="8">
        <f t="shared" si="2"/>
        <v>376.90409830061054</v>
      </c>
      <c r="G122" s="8">
        <f t="shared" si="3"/>
        <v>373.76049174292615</v>
      </c>
      <c r="H122" s="10">
        <v>59</v>
      </c>
      <c r="I122" s="5">
        <v>22237.341799736023</v>
      </c>
      <c r="J122" s="5">
        <v>22051.86901283264</v>
      </c>
    </row>
    <row r="123" spans="1:10" ht="10.5">
      <c r="A123" s="1">
        <v>801</v>
      </c>
      <c r="B123" s="1" t="s">
        <v>7</v>
      </c>
      <c r="C123" s="1" t="s">
        <v>32</v>
      </c>
      <c r="D123" s="1">
        <v>3</v>
      </c>
      <c r="E123" s="2" t="s">
        <v>27</v>
      </c>
      <c r="F123" s="8">
        <f t="shared" si="2"/>
        <v>215.3669111284159</v>
      </c>
      <c r="G123" s="8">
        <f t="shared" si="3"/>
        <v>164.8024454278461</v>
      </c>
      <c r="H123" s="10">
        <v>59</v>
      </c>
      <c r="I123" s="5">
        <v>12706.647756576538</v>
      </c>
      <c r="J123" s="5">
        <v>9723.34428024292</v>
      </c>
    </row>
    <row r="124" spans="1:10" ht="10.5">
      <c r="A124" s="1">
        <v>801</v>
      </c>
      <c r="B124" s="1" t="s">
        <v>7</v>
      </c>
      <c r="C124" s="1" t="s">
        <v>32</v>
      </c>
      <c r="D124" s="1">
        <v>3</v>
      </c>
      <c r="E124" s="2" t="s">
        <v>28</v>
      </c>
      <c r="F124" s="8">
        <f t="shared" si="2"/>
        <v>824.6327514648438</v>
      </c>
      <c r="G124" s="8">
        <f t="shared" si="3"/>
        <v>714.9667738575047</v>
      </c>
      <c r="H124" s="10">
        <v>59</v>
      </c>
      <c r="I124" s="5">
        <v>48653.33233642578</v>
      </c>
      <c r="J124" s="5">
        <v>42183.03965759277</v>
      </c>
    </row>
    <row r="125" spans="1:10" ht="10.5">
      <c r="A125" s="1">
        <v>802</v>
      </c>
      <c r="B125" s="1" t="s">
        <v>33</v>
      </c>
      <c r="C125" s="1" t="s">
        <v>8</v>
      </c>
      <c r="D125" s="1">
        <v>2</v>
      </c>
      <c r="E125" s="2" t="s">
        <v>10</v>
      </c>
      <c r="F125" s="8">
        <f t="shared" si="2"/>
        <v>4878.546153947419</v>
      </c>
      <c r="G125" s="8">
        <f t="shared" si="3"/>
        <v>10490.271110983456</v>
      </c>
      <c r="H125" s="1">
        <v>255</v>
      </c>
      <c r="I125" s="5">
        <v>1244029.2692565918</v>
      </c>
      <c r="J125" s="5">
        <v>2675019.1333007812</v>
      </c>
    </row>
    <row r="126" spans="1:10" ht="10.5">
      <c r="A126" s="1">
        <v>802</v>
      </c>
      <c r="B126" s="1" t="s">
        <v>33</v>
      </c>
      <c r="C126" s="1" t="s">
        <v>8</v>
      </c>
      <c r="D126" s="1">
        <v>2</v>
      </c>
      <c r="E126" s="2" t="s">
        <v>34</v>
      </c>
      <c r="F126" s="8">
        <f t="shared" si="2"/>
        <v>805.1998675028483</v>
      </c>
      <c r="G126" s="8">
        <f t="shared" si="3"/>
        <v>2539.0225520115273</v>
      </c>
      <c r="H126" s="1">
        <v>255</v>
      </c>
      <c r="I126" s="5">
        <v>205325.96621322632</v>
      </c>
      <c r="J126" s="5">
        <v>647450.7507629395</v>
      </c>
    </row>
    <row r="127" spans="1:10" ht="10.5">
      <c r="A127" s="1">
        <v>802</v>
      </c>
      <c r="B127" s="1" t="s">
        <v>33</v>
      </c>
      <c r="C127" s="1" t="s">
        <v>8</v>
      </c>
      <c r="D127" s="1">
        <v>2</v>
      </c>
      <c r="E127" s="2" t="s">
        <v>35</v>
      </c>
      <c r="F127" s="8">
        <f t="shared" si="2"/>
        <v>4707.030409629672</v>
      </c>
      <c r="G127" s="8">
        <f t="shared" si="3"/>
        <v>2631.488646922392</v>
      </c>
      <c r="H127" s="1">
        <v>255</v>
      </c>
      <c r="I127" s="5">
        <v>1200292.7544555664</v>
      </c>
      <c r="J127" s="5">
        <v>671029.60496521</v>
      </c>
    </row>
    <row r="128" spans="1:10" ht="10.5">
      <c r="A128" s="1">
        <v>802</v>
      </c>
      <c r="B128" s="1" t="s">
        <v>33</v>
      </c>
      <c r="C128" s="1" t="s">
        <v>8</v>
      </c>
      <c r="D128" s="1">
        <v>2</v>
      </c>
      <c r="E128" s="2" t="s">
        <v>36</v>
      </c>
      <c r="F128" s="8">
        <f t="shared" si="2"/>
        <v>3025.3201162300857</v>
      </c>
      <c r="G128" s="8">
        <f t="shared" si="3"/>
        <v>1470.5726462121104</v>
      </c>
      <c r="H128" s="1">
        <v>255</v>
      </c>
      <c r="I128" s="5">
        <v>771456.6296386719</v>
      </c>
      <c r="J128" s="5">
        <v>374996.02478408813</v>
      </c>
    </row>
    <row r="129" spans="1:10" ht="10.5">
      <c r="A129" s="1">
        <v>802</v>
      </c>
      <c r="B129" s="1" t="s">
        <v>33</v>
      </c>
      <c r="C129" s="1" t="s">
        <v>8</v>
      </c>
      <c r="D129" s="1">
        <v>2</v>
      </c>
      <c r="E129" s="2" t="s">
        <v>37</v>
      </c>
      <c r="F129" s="8">
        <f t="shared" si="2"/>
        <v>2394.6036503212126</v>
      </c>
      <c r="G129" s="8">
        <f t="shared" si="3"/>
        <v>2329.4085506663605</v>
      </c>
      <c r="H129" s="1">
        <v>255</v>
      </c>
      <c r="I129" s="5">
        <v>610623.9308319092</v>
      </c>
      <c r="J129" s="5">
        <v>593999.1804199219</v>
      </c>
    </row>
    <row r="130" spans="1:10" ht="10.5">
      <c r="A130" s="1">
        <v>802</v>
      </c>
      <c r="B130" s="1" t="s">
        <v>33</v>
      </c>
      <c r="C130" s="1" t="s">
        <v>8</v>
      </c>
      <c r="D130" s="1">
        <v>2</v>
      </c>
      <c r="E130" s="2" t="s">
        <v>38</v>
      </c>
      <c r="F130" s="8">
        <f aca="true" t="shared" si="4" ref="F130:F193">I130/H130</f>
        <v>13757.136864276961</v>
      </c>
      <c r="G130" s="8">
        <f aca="true" t="shared" si="5" ref="G130:G193">J130/H130</f>
        <v>0</v>
      </c>
      <c r="H130" s="1">
        <v>255</v>
      </c>
      <c r="I130" s="5">
        <v>3508069.900390625</v>
      </c>
      <c r="J130" s="5">
        <v>0</v>
      </c>
    </row>
    <row r="131" spans="1:10" ht="10.5">
      <c r="A131" s="1">
        <v>802</v>
      </c>
      <c r="B131" s="1" t="s">
        <v>33</v>
      </c>
      <c r="C131" s="1" t="s">
        <v>8</v>
      </c>
      <c r="D131" s="1">
        <v>2</v>
      </c>
      <c r="E131" s="2" t="s">
        <v>39</v>
      </c>
      <c r="F131" s="8">
        <f t="shared" si="4"/>
        <v>1785.5188531015433</v>
      </c>
      <c r="G131" s="8">
        <f t="shared" si="5"/>
        <v>5044.424313294654</v>
      </c>
      <c r="H131" s="1">
        <v>255</v>
      </c>
      <c r="I131" s="5">
        <v>455307.30754089355</v>
      </c>
      <c r="J131" s="5">
        <v>1286328.1998901367</v>
      </c>
    </row>
    <row r="132" spans="1:10" ht="10.5">
      <c r="A132" s="1">
        <v>802</v>
      </c>
      <c r="B132" s="1" t="s">
        <v>33</v>
      </c>
      <c r="C132" s="1" t="s">
        <v>8</v>
      </c>
      <c r="D132" s="1">
        <v>2</v>
      </c>
      <c r="E132" s="2" t="s">
        <v>40</v>
      </c>
      <c r="F132" s="8">
        <f t="shared" si="4"/>
        <v>0</v>
      </c>
      <c r="G132" s="8">
        <f t="shared" si="5"/>
        <v>11161.680131740197</v>
      </c>
      <c r="H132" s="1">
        <v>255</v>
      </c>
      <c r="I132" s="5">
        <v>0</v>
      </c>
      <c r="J132" s="5">
        <v>2846228.43359375</v>
      </c>
    </row>
    <row r="133" spans="1:10" ht="10.5">
      <c r="A133" s="1">
        <v>802</v>
      </c>
      <c r="B133" s="1" t="s">
        <v>33</v>
      </c>
      <c r="C133" s="1" t="s">
        <v>8</v>
      </c>
      <c r="D133" s="1">
        <v>2</v>
      </c>
      <c r="E133" s="2" t="s">
        <v>41</v>
      </c>
      <c r="F133" s="8">
        <f t="shared" si="4"/>
        <v>6347.065599149816</v>
      </c>
      <c r="G133" s="8">
        <f t="shared" si="5"/>
        <v>677.2206258437212</v>
      </c>
      <c r="H133" s="1">
        <v>255</v>
      </c>
      <c r="I133" s="5">
        <v>1618501.7277832031</v>
      </c>
      <c r="J133" s="5">
        <v>172691.25959014893</v>
      </c>
    </row>
    <row r="134" spans="1:10" ht="10.5">
      <c r="A134" s="1">
        <v>802</v>
      </c>
      <c r="B134" s="1" t="s">
        <v>33</v>
      </c>
      <c r="C134" s="1" t="s">
        <v>8</v>
      </c>
      <c r="D134" s="1">
        <v>2</v>
      </c>
      <c r="E134" s="2" t="s">
        <v>42</v>
      </c>
      <c r="F134" s="8">
        <f t="shared" si="4"/>
        <v>2025.3555571312997</v>
      </c>
      <c r="G134" s="8">
        <f t="shared" si="5"/>
        <v>1929.0149117264093</v>
      </c>
      <c r="H134" s="1">
        <v>255</v>
      </c>
      <c r="I134" s="5">
        <v>516465.66706848145</v>
      </c>
      <c r="J134" s="5">
        <v>491898.8024902344</v>
      </c>
    </row>
    <row r="135" spans="1:10" ht="10.5">
      <c r="A135" s="1">
        <v>802</v>
      </c>
      <c r="B135" s="1" t="s">
        <v>33</v>
      </c>
      <c r="C135" s="1" t="s">
        <v>8</v>
      </c>
      <c r="D135" s="1">
        <v>2</v>
      </c>
      <c r="E135" s="2" t="s">
        <v>43</v>
      </c>
      <c r="F135" s="8">
        <f t="shared" si="4"/>
        <v>2878.4735382678464</v>
      </c>
      <c r="G135" s="8">
        <f t="shared" si="5"/>
        <v>1909.7749262791053</v>
      </c>
      <c r="H135" s="1">
        <v>255</v>
      </c>
      <c r="I135" s="5">
        <v>734010.7522583008</v>
      </c>
      <c r="J135" s="5">
        <v>486992.6062011719</v>
      </c>
    </row>
    <row r="136" spans="1:10" ht="10.5">
      <c r="A136" s="1">
        <v>802</v>
      </c>
      <c r="B136" s="1" t="s">
        <v>33</v>
      </c>
      <c r="C136" s="1" t="s">
        <v>8</v>
      </c>
      <c r="D136" s="1">
        <v>2</v>
      </c>
      <c r="E136" s="2" t="s">
        <v>44</v>
      </c>
      <c r="F136" s="8">
        <f t="shared" si="4"/>
        <v>2491.7505758547313</v>
      </c>
      <c r="G136" s="8">
        <f t="shared" si="5"/>
        <v>1414.3689856435738</v>
      </c>
      <c r="H136" s="1">
        <v>255</v>
      </c>
      <c r="I136" s="5">
        <v>635396.3968429565</v>
      </c>
      <c r="J136" s="5">
        <v>360664.0913391113</v>
      </c>
    </row>
    <row r="137" spans="1:10" ht="10.5">
      <c r="A137" s="1">
        <v>802</v>
      </c>
      <c r="B137" s="1" t="s">
        <v>33</v>
      </c>
      <c r="C137" s="1" t="s">
        <v>8</v>
      </c>
      <c r="D137" s="1">
        <v>2</v>
      </c>
      <c r="E137" s="2" t="s">
        <v>45</v>
      </c>
      <c r="F137" s="8">
        <f t="shared" si="4"/>
        <v>2116.6229650160844</v>
      </c>
      <c r="G137" s="8">
        <f t="shared" si="5"/>
        <v>3499.381683947993</v>
      </c>
      <c r="H137" s="1">
        <v>255</v>
      </c>
      <c r="I137" s="5">
        <v>539738.8560791016</v>
      </c>
      <c r="J137" s="5">
        <v>892342.3294067383</v>
      </c>
    </row>
    <row r="138" spans="1:10" ht="10.5">
      <c r="A138" s="1">
        <v>802</v>
      </c>
      <c r="B138" s="1" t="s">
        <v>33</v>
      </c>
      <c r="C138" s="1" t="s">
        <v>8</v>
      </c>
      <c r="D138" s="1">
        <v>2</v>
      </c>
      <c r="E138" s="2" t="s">
        <v>46</v>
      </c>
      <c r="F138" s="8">
        <f t="shared" si="4"/>
        <v>1828.5813067866306</v>
      </c>
      <c r="G138" s="8">
        <f t="shared" si="5"/>
        <v>3755.524314850452</v>
      </c>
      <c r="H138" s="1">
        <v>255</v>
      </c>
      <c r="I138" s="5">
        <v>466288.2332305908</v>
      </c>
      <c r="J138" s="5">
        <v>957658.7002868652</v>
      </c>
    </row>
    <row r="139" spans="1:10" ht="10.5">
      <c r="A139" s="1">
        <v>802</v>
      </c>
      <c r="B139" s="1" t="s">
        <v>33</v>
      </c>
      <c r="C139" s="1" t="s">
        <v>8</v>
      </c>
      <c r="D139" s="1">
        <v>4</v>
      </c>
      <c r="E139" s="2" t="s">
        <v>10</v>
      </c>
      <c r="F139" s="8">
        <f t="shared" si="4"/>
        <v>9874.120212928921</v>
      </c>
      <c r="G139" s="8">
        <f t="shared" si="5"/>
        <v>4773.414834654565</v>
      </c>
      <c r="H139" s="1">
        <v>255</v>
      </c>
      <c r="I139" s="5">
        <v>2517900.654296875</v>
      </c>
      <c r="J139" s="5">
        <v>1217220.782836914</v>
      </c>
    </row>
    <row r="140" spans="1:10" ht="10.5">
      <c r="A140" s="1">
        <v>802</v>
      </c>
      <c r="B140" s="1" t="s">
        <v>33</v>
      </c>
      <c r="C140" s="1" t="s">
        <v>8</v>
      </c>
      <c r="D140" s="1">
        <v>4</v>
      </c>
      <c r="E140" s="2" t="s">
        <v>34</v>
      </c>
      <c r="F140" s="8">
        <f t="shared" si="4"/>
        <v>2597.3184503293505</v>
      </c>
      <c r="G140" s="8">
        <f t="shared" si="5"/>
        <v>693.7126755359126</v>
      </c>
      <c r="H140" s="1">
        <v>255</v>
      </c>
      <c r="I140" s="5">
        <v>662316.2048339844</v>
      </c>
      <c r="J140" s="5">
        <v>176896.73226165771</v>
      </c>
    </row>
    <row r="141" spans="1:10" ht="10.5">
      <c r="A141" s="1">
        <v>802</v>
      </c>
      <c r="B141" s="1" t="s">
        <v>33</v>
      </c>
      <c r="C141" s="1" t="s">
        <v>8</v>
      </c>
      <c r="D141" s="1">
        <v>4</v>
      </c>
      <c r="E141" s="2" t="s">
        <v>35</v>
      </c>
      <c r="F141" s="8">
        <f t="shared" si="4"/>
        <v>2592.580662626379</v>
      </c>
      <c r="G141" s="8">
        <f t="shared" si="5"/>
        <v>4689.381255744485</v>
      </c>
      <c r="H141" s="1">
        <v>255</v>
      </c>
      <c r="I141" s="5">
        <v>661108.0689697266</v>
      </c>
      <c r="J141" s="5">
        <v>1195792.2202148438</v>
      </c>
    </row>
    <row r="142" spans="1:10" ht="10.5">
      <c r="A142" s="1">
        <v>802</v>
      </c>
      <c r="B142" s="1" t="s">
        <v>33</v>
      </c>
      <c r="C142" s="1" t="s">
        <v>8</v>
      </c>
      <c r="D142" s="1">
        <v>4</v>
      </c>
      <c r="E142" s="2" t="s">
        <v>36</v>
      </c>
      <c r="F142" s="8">
        <f t="shared" si="4"/>
        <v>1497.5202560125613</v>
      </c>
      <c r="G142" s="8">
        <f t="shared" si="5"/>
        <v>2948.54177868413</v>
      </c>
      <c r="H142" s="1">
        <v>255</v>
      </c>
      <c r="I142" s="5">
        <v>381867.6652832031</v>
      </c>
      <c r="J142" s="5">
        <v>751878.1535644531</v>
      </c>
    </row>
    <row r="143" spans="1:10" ht="10.5">
      <c r="A143" s="1">
        <v>802</v>
      </c>
      <c r="B143" s="1" t="s">
        <v>33</v>
      </c>
      <c r="C143" s="1" t="s">
        <v>8</v>
      </c>
      <c r="D143" s="1">
        <v>4</v>
      </c>
      <c r="E143" s="2" t="s">
        <v>37</v>
      </c>
      <c r="F143" s="8">
        <f t="shared" si="4"/>
        <v>2174.0510507621016</v>
      </c>
      <c r="G143" s="8">
        <f t="shared" si="5"/>
        <v>2429.589008884804</v>
      </c>
      <c r="H143" s="1">
        <v>255</v>
      </c>
      <c r="I143" s="5">
        <v>554383.0179443359</v>
      </c>
      <c r="J143" s="5">
        <v>619545.197265625</v>
      </c>
    </row>
    <row r="144" spans="1:10" ht="10.5">
      <c r="A144" s="1">
        <v>802</v>
      </c>
      <c r="B144" s="1" t="s">
        <v>33</v>
      </c>
      <c r="C144" s="1" t="s">
        <v>8</v>
      </c>
      <c r="D144" s="1">
        <v>4</v>
      </c>
      <c r="E144" s="2" t="s">
        <v>38</v>
      </c>
      <c r="F144" s="8">
        <f t="shared" si="4"/>
        <v>0</v>
      </c>
      <c r="G144" s="8">
        <f t="shared" si="5"/>
        <v>13657.711083026961</v>
      </c>
      <c r="H144" s="1">
        <v>255</v>
      </c>
      <c r="I144" s="5">
        <v>0</v>
      </c>
      <c r="J144" s="5">
        <v>3482716.326171875</v>
      </c>
    </row>
    <row r="145" spans="1:10" ht="10.5">
      <c r="A145" s="1">
        <v>802</v>
      </c>
      <c r="B145" s="1" t="s">
        <v>33</v>
      </c>
      <c r="C145" s="1" t="s">
        <v>8</v>
      </c>
      <c r="D145" s="1">
        <v>4</v>
      </c>
      <c r="E145" s="2" t="s">
        <v>39</v>
      </c>
      <c r="F145" s="8">
        <f t="shared" si="4"/>
        <v>5374.238813572304</v>
      </c>
      <c r="G145" s="8">
        <f t="shared" si="5"/>
        <v>1412.760281192555</v>
      </c>
      <c r="H145" s="1">
        <v>255</v>
      </c>
      <c r="I145" s="5">
        <v>1370430.8974609375</v>
      </c>
      <c r="J145" s="5">
        <v>360253.87170410156</v>
      </c>
    </row>
    <row r="146" spans="1:10" ht="10.5">
      <c r="A146" s="1">
        <v>802</v>
      </c>
      <c r="B146" s="1" t="s">
        <v>33</v>
      </c>
      <c r="C146" s="1" t="s">
        <v>8</v>
      </c>
      <c r="D146" s="1">
        <v>4</v>
      </c>
      <c r="E146" s="2" t="s">
        <v>40</v>
      </c>
      <c r="F146" s="8">
        <f t="shared" si="4"/>
        <v>10813.11859777114</v>
      </c>
      <c r="G146" s="8">
        <f t="shared" si="5"/>
        <v>0</v>
      </c>
      <c r="H146" s="1">
        <v>255</v>
      </c>
      <c r="I146" s="5">
        <v>2757345.2424316406</v>
      </c>
      <c r="J146" s="5">
        <v>0</v>
      </c>
    </row>
    <row r="147" spans="1:10" ht="10.5">
      <c r="A147" s="1">
        <v>802</v>
      </c>
      <c r="B147" s="1" t="s">
        <v>33</v>
      </c>
      <c r="C147" s="1" t="s">
        <v>8</v>
      </c>
      <c r="D147" s="1">
        <v>4</v>
      </c>
      <c r="E147" s="2" t="s">
        <v>41</v>
      </c>
      <c r="F147" s="8">
        <f t="shared" si="4"/>
        <v>1135.3406312231923</v>
      </c>
      <c r="G147" s="8">
        <f t="shared" si="5"/>
        <v>7140.242007506127</v>
      </c>
      <c r="H147" s="1">
        <v>255</v>
      </c>
      <c r="I147" s="5">
        <v>289511.86096191406</v>
      </c>
      <c r="J147" s="5">
        <v>1820761.7119140625</v>
      </c>
    </row>
    <row r="148" spans="1:10" ht="10.5">
      <c r="A148" s="1">
        <v>802</v>
      </c>
      <c r="B148" s="1" t="s">
        <v>33</v>
      </c>
      <c r="C148" s="1" t="s">
        <v>8</v>
      </c>
      <c r="D148" s="1">
        <v>4</v>
      </c>
      <c r="E148" s="2" t="s">
        <v>42</v>
      </c>
      <c r="F148" s="8">
        <f t="shared" si="4"/>
        <v>2208.853380270565</v>
      </c>
      <c r="G148" s="8">
        <f t="shared" si="5"/>
        <v>2012.6203481636796</v>
      </c>
      <c r="H148" s="1">
        <v>255</v>
      </c>
      <c r="I148" s="5">
        <v>563257.6119689941</v>
      </c>
      <c r="J148" s="5">
        <v>513218.1887817383</v>
      </c>
    </row>
    <row r="149" spans="1:10" ht="10.5">
      <c r="A149" s="1">
        <v>802</v>
      </c>
      <c r="B149" s="1" t="s">
        <v>33</v>
      </c>
      <c r="C149" s="1" t="s">
        <v>8</v>
      </c>
      <c r="D149" s="1">
        <v>4</v>
      </c>
      <c r="E149" s="2" t="s">
        <v>43</v>
      </c>
      <c r="F149" s="8">
        <f t="shared" si="4"/>
        <v>2196.1603407317516</v>
      </c>
      <c r="G149" s="8">
        <f t="shared" si="5"/>
        <v>2993.959461167279</v>
      </c>
      <c r="H149" s="1">
        <v>255</v>
      </c>
      <c r="I149" s="5">
        <v>560020.8868865967</v>
      </c>
      <c r="J149" s="5">
        <v>763459.6625976562</v>
      </c>
    </row>
    <row r="150" spans="1:10" ht="10.5">
      <c r="A150" s="1">
        <v>802</v>
      </c>
      <c r="B150" s="1" t="s">
        <v>33</v>
      </c>
      <c r="C150" s="1" t="s">
        <v>8</v>
      </c>
      <c r="D150" s="1">
        <v>4</v>
      </c>
      <c r="E150" s="2" t="s">
        <v>44</v>
      </c>
      <c r="F150" s="8">
        <f t="shared" si="4"/>
        <v>1504.1380536247702</v>
      </c>
      <c r="G150" s="8">
        <f t="shared" si="5"/>
        <v>2581.595668897442</v>
      </c>
      <c r="H150" s="1">
        <v>255</v>
      </c>
      <c r="I150" s="5">
        <v>383555.2036743164</v>
      </c>
      <c r="J150" s="5">
        <v>658306.8955688477</v>
      </c>
    </row>
    <row r="151" spans="1:10" ht="10.5">
      <c r="A151" s="1">
        <v>802</v>
      </c>
      <c r="B151" s="1" t="s">
        <v>33</v>
      </c>
      <c r="C151" s="1" t="s">
        <v>8</v>
      </c>
      <c r="D151" s="1">
        <v>4</v>
      </c>
      <c r="E151" s="2" t="s">
        <v>45</v>
      </c>
      <c r="F151" s="8">
        <f t="shared" si="4"/>
        <v>3580.8379826564415</v>
      </c>
      <c r="G151" s="8">
        <f t="shared" si="5"/>
        <v>2497.642217179841</v>
      </c>
      <c r="H151" s="1">
        <v>255</v>
      </c>
      <c r="I151" s="5">
        <v>913113.6855773926</v>
      </c>
      <c r="J151" s="5">
        <v>636898.7653808594</v>
      </c>
    </row>
    <row r="152" spans="1:10" ht="10.5">
      <c r="A152" s="1">
        <v>802</v>
      </c>
      <c r="B152" s="1" t="s">
        <v>33</v>
      </c>
      <c r="C152" s="1" t="s">
        <v>8</v>
      </c>
      <c r="D152" s="1">
        <v>4</v>
      </c>
      <c r="E152" s="2" t="s">
        <v>46</v>
      </c>
      <c r="F152" s="8">
        <f t="shared" si="4"/>
        <v>4797.911392271752</v>
      </c>
      <c r="G152" s="8">
        <f t="shared" si="5"/>
        <v>2575.466618317249</v>
      </c>
      <c r="H152" s="1">
        <v>255</v>
      </c>
      <c r="I152" s="5">
        <v>1223467.4050292969</v>
      </c>
      <c r="J152" s="5">
        <v>656743.9876708984</v>
      </c>
    </row>
    <row r="153" spans="1:10" ht="10.5">
      <c r="A153" s="1">
        <v>802</v>
      </c>
      <c r="B153" s="1" t="s">
        <v>33</v>
      </c>
      <c r="C153" s="1" t="s">
        <v>31</v>
      </c>
      <c r="D153" s="1">
        <v>2</v>
      </c>
      <c r="E153" s="2" t="s">
        <v>10</v>
      </c>
      <c r="F153" s="8">
        <f t="shared" si="4"/>
        <v>2247.0528972332295</v>
      </c>
      <c r="G153" s="8">
        <f t="shared" si="5"/>
        <v>7084.42958685068</v>
      </c>
      <c r="H153" s="9">
        <v>52</v>
      </c>
      <c r="I153" s="5">
        <v>116846.75065612793</v>
      </c>
      <c r="J153" s="5">
        <v>368390.33851623535</v>
      </c>
    </row>
    <row r="154" spans="1:10" ht="10.5">
      <c r="A154" s="1">
        <v>802</v>
      </c>
      <c r="B154" s="1" t="s">
        <v>33</v>
      </c>
      <c r="C154" s="1" t="s">
        <v>31</v>
      </c>
      <c r="D154" s="1">
        <v>2</v>
      </c>
      <c r="E154" s="2" t="s">
        <v>34</v>
      </c>
      <c r="F154" s="8">
        <f t="shared" si="4"/>
        <v>172.12584458864652</v>
      </c>
      <c r="G154" s="8">
        <f t="shared" si="5"/>
        <v>1240.4417607234075</v>
      </c>
      <c r="H154" s="9">
        <v>52</v>
      </c>
      <c r="I154" s="5">
        <v>8950.54391860962</v>
      </c>
      <c r="J154" s="5">
        <v>64502.97155761719</v>
      </c>
    </row>
    <row r="155" spans="1:10" ht="10.5">
      <c r="A155" s="1">
        <v>802</v>
      </c>
      <c r="B155" s="1" t="s">
        <v>33</v>
      </c>
      <c r="C155" s="1" t="s">
        <v>31</v>
      </c>
      <c r="D155" s="1">
        <v>2</v>
      </c>
      <c r="E155" s="2" t="s">
        <v>35</v>
      </c>
      <c r="F155" s="8">
        <f t="shared" si="4"/>
        <v>3889.8009115365835</v>
      </c>
      <c r="G155" s="8">
        <f t="shared" si="5"/>
        <v>2293.7435794243447</v>
      </c>
      <c r="H155" s="9">
        <v>52</v>
      </c>
      <c r="I155" s="5">
        <v>202269.64739990234</v>
      </c>
      <c r="J155" s="5">
        <v>119274.66613006592</v>
      </c>
    </row>
    <row r="156" spans="1:10" ht="10.5">
      <c r="A156" s="1">
        <v>802</v>
      </c>
      <c r="B156" s="1" t="s">
        <v>33</v>
      </c>
      <c r="C156" s="1" t="s">
        <v>31</v>
      </c>
      <c r="D156" s="1">
        <v>2</v>
      </c>
      <c r="E156" s="2" t="s">
        <v>36</v>
      </c>
      <c r="F156" s="8">
        <f t="shared" si="4"/>
        <v>2142.6678117605356</v>
      </c>
      <c r="G156" s="8">
        <f t="shared" si="5"/>
        <v>1203.7709237612212</v>
      </c>
      <c r="H156" s="9">
        <v>52</v>
      </c>
      <c r="I156" s="5">
        <v>111418.72621154785</v>
      </c>
      <c r="J156" s="5">
        <v>62596.088035583496</v>
      </c>
    </row>
    <row r="157" spans="1:10" ht="10.5">
      <c r="A157" s="1">
        <v>802</v>
      </c>
      <c r="B157" s="1" t="s">
        <v>33</v>
      </c>
      <c r="C157" s="1" t="s">
        <v>31</v>
      </c>
      <c r="D157" s="1">
        <v>2</v>
      </c>
      <c r="E157" s="2" t="s">
        <v>37</v>
      </c>
      <c r="F157" s="8">
        <f t="shared" si="4"/>
        <v>2174.2678919572095</v>
      </c>
      <c r="G157" s="8">
        <f t="shared" si="5"/>
        <v>1899.547413459191</v>
      </c>
      <c r="H157" s="9">
        <v>52</v>
      </c>
      <c r="I157" s="5">
        <v>113061.9303817749</v>
      </c>
      <c r="J157" s="5">
        <v>98776.46549987793</v>
      </c>
    </row>
    <row r="158" spans="1:10" ht="10.5">
      <c r="A158" s="1">
        <v>802</v>
      </c>
      <c r="B158" s="1" t="s">
        <v>33</v>
      </c>
      <c r="C158" s="1" t="s">
        <v>31</v>
      </c>
      <c r="D158" s="1">
        <v>2</v>
      </c>
      <c r="E158" s="2" t="s">
        <v>38</v>
      </c>
      <c r="F158" s="8">
        <f t="shared" si="4"/>
        <v>9458.363548865686</v>
      </c>
      <c r="G158" s="8">
        <f t="shared" si="5"/>
        <v>0</v>
      </c>
      <c r="H158" s="9">
        <v>52</v>
      </c>
      <c r="I158" s="5">
        <v>491834.9045410156</v>
      </c>
      <c r="J158" s="5">
        <v>0</v>
      </c>
    </row>
    <row r="159" spans="1:10" ht="10.5">
      <c r="A159" s="1">
        <v>802</v>
      </c>
      <c r="B159" s="1" t="s">
        <v>33</v>
      </c>
      <c r="C159" s="1" t="s">
        <v>31</v>
      </c>
      <c r="D159" s="1">
        <v>2</v>
      </c>
      <c r="E159" s="2" t="s">
        <v>39</v>
      </c>
      <c r="F159" s="8">
        <f t="shared" si="4"/>
        <v>614.5219046152555</v>
      </c>
      <c r="G159" s="8">
        <f t="shared" si="5"/>
        <v>3862.637187664325</v>
      </c>
      <c r="H159" s="9">
        <v>52</v>
      </c>
      <c r="I159" s="5">
        <v>31955.139039993286</v>
      </c>
      <c r="J159" s="5">
        <v>200857.13375854492</v>
      </c>
    </row>
    <row r="160" spans="1:10" ht="10.5">
      <c r="A160" s="1">
        <v>802</v>
      </c>
      <c r="B160" s="1" t="s">
        <v>33</v>
      </c>
      <c r="C160" s="1" t="s">
        <v>31</v>
      </c>
      <c r="D160" s="1">
        <v>2</v>
      </c>
      <c r="E160" s="2" t="s">
        <v>40</v>
      </c>
      <c r="F160" s="8">
        <f t="shared" si="4"/>
        <v>0</v>
      </c>
      <c r="G160" s="8">
        <f t="shared" si="5"/>
        <v>5594.477820763221</v>
      </c>
      <c r="H160" s="9">
        <v>52</v>
      </c>
      <c r="I160" s="5">
        <v>0</v>
      </c>
      <c r="J160" s="5">
        <v>290912.8466796875</v>
      </c>
    </row>
    <row r="161" spans="1:10" ht="10.5">
      <c r="A161" s="1">
        <v>802</v>
      </c>
      <c r="B161" s="1" t="s">
        <v>33</v>
      </c>
      <c r="C161" s="1" t="s">
        <v>31</v>
      </c>
      <c r="D161" s="1">
        <v>2</v>
      </c>
      <c r="E161" s="2" t="s">
        <v>41</v>
      </c>
      <c r="F161" s="8">
        <f t="shared" si="4"/>
        <v>4864.325534527118</v>
      </c>
      <c r="G161" s="8">
        <f t="shared" si="5"/>
        <v>652.7709300701434</v>
      </c>
      <c r="H161" s="9">
        <v>52</v>
      </c>
      <c r="I161" s="5">
        <v>252944.92779541016</v>
      </c>
      <c r="J161" s="5">
        <v>33944.08836364746</v>
      </c>
    </row>
    <row r="162" spans="1:10" ht="10.5">
      <c r="A162" s="1">
        <v>802</v>
      </c>
      <c r="B162" s="1" t="s">
        <v>33</v>
      </c>
      <c r="C162" s="1" t="s">
        <v>31</v>
      </c>
      <c r="D162" s="1">
        <v>2</v>
      </c>
      <c r="E162" s="2" t="s">
        <v>42</v>
      </c>
      <c r="F162" s="8">
        <f t="shared" si="4"/>
        <v>1405.7928079458384</v>
      </c>
      <c r="G162" s="8">
        <f t="shared" si="5"/>
        <v>1514.4302825927734</v>
      </c>
      <c r="H162" s="9">
        <v>52</v>
      </c>
      <c r="I162" s="5">
        <v>73101.2260131836</v>
      </c>
      <c r="J162" s="5">
        <v>78750.37469482422</v>
      </c>
    </row>
    <row r="163" spans="1:10" ht="10.5">
      <c r="A163" s="1">
        <v>802</v>
      </c>
      <c r="B163" s="1" t="s">
        <v>33</v>
      </c>
      <c r="C163" s="1" t="s">
        <v>31</v>
      </c>
      <c r="D163" s="1">
        <v>2</v>
      </c>
      <c r="E163" s="2" t="s">
        <v>43</v>
      </c>
      <c r="F163" s="8">
        <f t="shared" si="4"/>
        <v>2274.6897059220532</v>
      </c>
      <c r="G163" s="8">
        <f t="shared" si="5"/>
        <v>1453.3231070591853</v>
      </c>
      <c r="H163" s="9">
        <v>52</v>
      </c>
      <c r="I163" s="5">
        <v>118283.86470794678</v>
      </c>
      <c r="J163" s="5">
        <v>75572.80156707764</v>
      </c>
    </row>
    <row r="164" spans="1:10" ht="10.5">
      <c r="A164" s="1">
        <v>802</v>
      </c>
      <c r="B164" s="1" t="s">
        <v>33</v>
      </c>
      <c r="C164" s="1" t="s">
        <v>31</v>
      </c>
      <c r="D164" s="1">
        <v>2</v>
      </c>
      <c r="E164" s="2" t="s">
        <v>44</v>
      </c>
      <c r="F164" s="8">
        <f t="shared" si="4"/>
        <v>1615.1016819293682</v>
      </c>
      <c r="G164" s="8">
        <f t="shared" si="5"/>
        <v>1039.9414929610032</v>
      </c>
      <c r="H164" s="9">
        <v>52</v>
      </c>
      <c r="I164" s="5">
        <v>83985.28746032715</v>
      </c>
      <c r="J164" s="5">
        <v>54076.95763397217</v>
      </c>
    </row>
    <row r="165" spans="1:10" ht="10.5">
      <c r="A165" s="1">
        <v>802</v>
      </c>
      <c r="B165" s="1" t="s">
        <v>33</v>
      </c>
      <c r="C165" s="1" t="s">
        <v>31</v>
      </c>
      <c r="D165" s="1">
        <v>2</v>
      </c>
      <c r="E165" s="2" t="s">
        <v>45</v>
      </c>
      <c r="F165" s="8">
        <f t="shared" si="4"/>
        <v>1547.1287724421575</v>
      </c>
      <c r="G165" s="8">
        <f t="shared" si="5"/>
        <v>3039.181876549354</v>
      </c>
      <c r="H165" s="9">
        <v>52</v>
      </c>
      <c r="I165" s="5">
        <v>80450.69616699219</v>
      </c>
      <c r="J165" s="5">
        <v>158037.4575805664</v>
      </c>
    </row>
    <row r="166" spans="1:10" ht="10.5">
      <c r="A166" s="1">
        <v>802</v>
      </c>
      <c r="B166" s="1" t="s">
        <v>33</v>
      </c>
      <c r="C166" s="1" t="s">
        <v>31</v>
      </c>
      <c r="D166" s="1">
        <v>2</v>
      </c>
      <c r="E166" s="2" t="s">
        <v>46</v>
      </c>
      <c r="F166" s="8">
        <f t="shared" si="4"/>
        <v>1015.6397637587327</v>
      </c>
      <c r="G166" s="8">
        <f t="shared" si="5"/>
        <v>2544.140084486741</v>
      </c>
      <c r="H166" s="9">
        <v>52</v>
      </c>
      <c r="I166" s="5">
        <v>52813.2677154541</v>
      </c>
      <c r="J166" s="5">
        <v>132295.28439331055</v>
      </c>
    </row>
    <row r="167" spans="1:10" ht="10.5">
      <c r="A167" s="1">
        <v>802</v>
      </c>
      <c r="B167" s="1" t="s">
        <v>33</v>
      </c>
      <c r="C167" s="1" t="s">
        <v>31</v>
      </c>
      <c r="D167" s="1">
        <v>4</v>
      </c>
      <c r="E167" s="2" t="s">
        <v>10</v>
      </c>
      <c r="F167" s="8">
        <f t="shared" si="4"/>
        <v>6602.299094566932</v>
      </c>
      <c r="G167" s="8">
        <f t="shared" si="5"/>
        <v>2057.1029633742114</v>
      </c>
      <c r="H167" s="9">
        <v>52</v>
      </c>
      <c r="I167" s="5">
        <v>343319.55291748047</v>
      </c>
      <c r="J167" s="5">
        <v>106969.35409545898</v>
      </c>
    </row>
    <row r="168" spans="1:10" ht="10.5">
      <c r="A168" s="1">
        <v>802</v>
      </c>
      <c r="B168" s="1" t="s">
        <v>33</v>
      </c>
      <c r="C168" s="1" t="s">
        <v>31</v>
      </c>
      <c r="D168" s="1">
        <v>4</v>
      </c>
      <c r="E168" s="2" t="s">
        <v>34</v>
      </c>
      <c r="F168" s="8">
        <f t="shared" si="4"/>
        <v>1196.006763458252</v>
      </c>
      <c r="G168" s="8">
        <f t="shared" si="5"/>
        <v>154.6756152006296</v>
      </c>
      <c r="H168" s="9">
        <v>52</v>
      </c>
      <c r="I168" s="5">
        <v>62192.3516998291</v>
      </c>
      <c r="J168" s="5">
        <v>8043.131990432739</v>
      </c>
    </row>
    <row r="169" spans="1:10" ht="10.5">
      <c r="A169" s="1">
        <v>802</v>
      </c>
      <c r="B169" s="1" t="s">
        <v>33</v>
      </c>
      <c r="C169" s="1" t="s">
        <v>31</v>
      </c>
      <c r="D169" s="1">
        <v>4</v>
      </c>
      <c r="E169" s="2" t="s">
        <v>35</v>
      </c>
      <c r="F169" s="8">
        <f t="shared" si="4"/>
        <v>2399.966518695538</v>
      </c>
      <c r="G169" s="8">
        <f t="shared" si="5"/>
        <v>3887.2768108661357</v>
      </c>
      <c r="H169" s="9">
        <v>52</v>
      </c>
      <c r="I169" s="5">
        <v>124798.25897216797</v>
      </c>
      <c r="J169" s="5">
        <v>202138.39416503906</v>
      </c>
    </row>
    <row r="170" spans="1:10" ht="10.5">
      <c r="A170" s="1">
        <v>802</v>
      </c>
      <c r="B170" s="1" t="s">
        <v>33</v>
      </c>
      <c r="C170" s="1" t="s">
        <v>31</v>
      </c>
      <c r="D170" s="1">
        <v>4</v>
      </c>
      <c r="E170" s="2" t="s">
        <v>36</v>
      </c>
      <c r="F170" s="8">
        <f t="shared" si="4"/>
        <v>1321.6981884883</v>
      </c>
      <c r="G170" s="8">
        <f t="shared" si="5"/>
        <v>2387.2490334144004</v>
      </c>
      <c r="H170" s="9">
        <v>52</v>
      </c>
      <c r="I170" s="5">
        <v>68728.3058013916</v>
      </c>
      <c r="J170" s="5">
        <v>124136.94973754883</v>
      </c>
    </row>
    <row r="171" spans="1:10" ht="10.5">
      <c r="A171" s="1">
        <v>802</v>
      </c>
      <c r="B171" s="1" t="s">
        <v>33</v>
      </c>
      <c r="C171" s="1" t="s">
        <v>31</v>
      </c>
      <c r="D171" s="1">
        <v>4</v>
      </c>
      <c r="E171" s="2" t="s">
        <v>37</v>
      </c>
      <c r="F171" s="8">
        <f t="shared" si="4"/>
        <v>1981.4524395282451</v>
      </c>
      <c r="G171" s="8">
        <f t="shared" si="5"/>
        <v>1904.9235628568208</v>
      </c>
      <c r="H171" s="9">
        <v>52</v>
      </c>
      <c r="I171" s="5">
        <v>103035.52685546875</v>
      </c>
      <c r="J171" s="5">
        <v>99056.02526855469</v>
      </c>
    </row>
    <row r="172" spans="1:10" ht="10.5">
      <c r="A172" s="1">
        <v>802</v>
      </c>
      <c r="B172" s="1" t="s">
        <v>33</v>
      </c>
      <c r="C172" s="1" t="s">
        <v>31</v>
      </c>
      <c r="D172" s="1">
        <v>4</v>
      </c>
      <c r="E172" s="2" t="s">
        <v>38</v>
      </c>
      <c r="F172" s="8">
        <f t="shared" si="4"/>
        <v>0</v>
      </c>
      <c r="G172" s="8">
        <f t="shared" si="5"/>
        <v>9795.775259164664</v>
      </c>
      <c r="H172" s="9">
        <v>52</v>
      </c>
      <c r="I172" s="5">
        <v>0</v>
      </c>
      <c r="J172" s="5">
        <v>509380.3134765625</v>
      </c>
    </row>
    <row r="173" spans="1:10" ht="10.5">
      <c r="A173" s="1">
        <v>802</v>
      </c>
      <c r="B173" s="1" t="s">
        <v>33</v>
      </c>
      <c r="C173" s="1" t="s">
        <v>31</v>
      </c>
      <c r="D173" s="1">
        <v>4</v>
      </c>
      <c r="E173" s="2" t="s">
        <v>39</v>
      </c>
      <c r="F173" s="8">
        <f t="shared" si="4"/>
        <v>4060.0739024235654</v>
      </c>
      <c r="G173" s="8">
        <f t="shared" si="5"/>
        <v>434.53042734586273</v>
      </c>
      <c r="H173" s="9">
        <v>52</v>
      </c>
      <c r="I173" s="5">
        <v>211123.8429260254</v>
      </c>
      <c r="J173" s="5">
        <v>22595.582221984863</v>
      </c>
    </row>
    <row r="174" spans="1:10" ht="10.5">
      <c r="A174" s="1">
        <v>802</v>
      </c>
      <c r="B174" s="1" t="s">
        <v>33</v>
      </c>
      <c r="C174" s="1" t="s">
        <v>31</v>
      </c>
      <c r="D174" s="1">
        <v>4</v>
      </c>
      <c r="E174" s="2" t="s">
        <v>40</v>
      </c>
      <c r="F174" s="8">
        <f t="shared" si="4"/>
        <v>5531.382111769456</v>
      </c>
      <c r="G174" s="8">
        <f t="shared" si="5"/>
        <v>0</v>
      </c>
      <c r="H174" s="9">
        <v>52</v>
      </c>
      <c r="I174" s="5">
        <v>287631.8698120117</v>
      </c>
      <c r="J174" s="5">
        <v>0</v>
      </c>
    </row>
    <row r="175" spans="1:10" ht="10.5">
      <c r="A175" s="1">
        <v>802</v>
      </c>
      <c r="B175" s="1" t="s">
        <v>33</v>
      </c>
      <c r="C175" s="1" t="s">
        <v>31</v>
      </c>
      <c r="D175" s="1">
        <v>4</v>
      </c>
      <c r="E175" s="2" t="s">
        <v>41</v>
      </c>
      <c r="F175" s="8">
        <f t="shared" si="4"/>
        <v>1050.4940059368428</v>
      </c>
      <c r="G175" s="8">
        <f t="shared" si="5"/>
        <v>5887.621726402869</v>
      </c>
      <c r="H175" s="9">
        <v>52</v>
      </c>
      <c r="I175" s="5">
        <v>54625.68830871582</v>
      </c>
      <c r="J175" s="5">
        <v>306156.3297729492</v>
      </c>
    </row>
    <row r="176" spans="1:10" ht="10.5">
      <c r="A176" s="1">
        <v>802</v>
      </c>
      <c r="B176" s="1" t="s">
        <v>33</v>
      </c>
      <c r="C176" s="1" t="s">
        <v>31</v>
      </c>
      <c r="D176" s="1">
        <v>4</v>
      </c>
      <c r="E176" s="2" t="s">
        <v>42</v>
      </c>
      <c r="F176" s="8">
        <f t="shared" si="4"/>
        <v>1785.4091650155874</v>
      </c>
      <c r="G176" s="8">
        <f t="shared" si="5"/>
        <v>1333.036266033466</v>
      </c>
      <c r="H176" s="9">
        <v>52</v>
      </c>
      <c r="I176" s="5">
        <v>92841.27658081055</v>
      </c>
      <c r="J176" s="5">
        <v>69317.88583374023</v>
      </c>
    </row>
    <row r="177" spans="1:10" ht="10.5">
      <c r="A177" s="1">
        <v>802</v>
      </c>
      <c r="B177" s="1" t="s">
        <v>33</v>
      </c>
      <c r="C177" s="1" t="s">
        <v>31</v>
      </c>
      <c r="D177" s="1">
        <v>4</v>
      </c>
      <c r="E177" s="2" t="s">
        <v>43</v>
      </c>
      <c r="F177" s="8">
        <f t="shared" si="4"/>
        <v>1717.763392521785</v>
      </c>
      <c r="G177" s="8">
        <f t="shared" si="5"/>
        <v>2092.8373260498047</v>
      </c>
      <c r="H177" s="9">
        <v>52</v>
      </c>
      <c r="I177" s="5">
        <v>89323.69641113281</v>
      </c>
      <c r="J177" s="5">
        <v>108827.54095458984</v>
      </c>
    </row>
    <row r="178" spans="1:10" ht="10.5">
      <c r="A178" s="1">
        <v>802</v>
      </c>
      <c r="B178" s="1" t="s">
        <v>33</v>
      </c>
      <c r="C178" s="1" t="s">
        <v>31</v>
      </c>
      <c r="D178" s="1">
        <v>4</v>
      </c>
      <c r="E178" s="2" t="s">
        <v>44</v>
      </c>
      <c r="F178" s="8">
        <f t="shared" si="4"/>
        <v>1100.430870936467</v>
      </c>
      <c r="G178" s="8">
        <f t="shared" si="5"/>
        <v>1547.2896429208608</v>
      </c>
      <c r="H178" s="9">
        <v>52</v>
      </c>
      <c r="I178" s="5">
        <v>57222.40528869629</v>
      </c>
      <c r="J178" s="5">
        <v>80459.06143188477</v>
      </c>
    </row>
    <row r="179" spans="1:10" ht="10.5">
      <c r="A179" s="1">
        <v>802</v>
      </c>
      <c r="B179" s="1" t="s">
        <v>33</v>
      </c>
      <c r="C179" s="1" t="s">
        <v>31</v>
      </c>
      <c r="D179" s="1">
        <v>4</v>
      </c>
      <c r="E179" s="2" t="s">
        <v>45</v>
      </c>
      <c r="F179" s="8">
        <f t="shared" si="4"/>
        <v>3072.5345834585337</v>
      </c>
      <c r="G179" s="8">
        <f t="shared" si="5"/>
        <v>2422.0582507206846</v>
      </c>
      <c r="H179" s="9">
        <v>52</v>
      </c>
      <c r="I179" s="5">
        <v>159771.79833984375</v>
      </c>
      <c r="J179" s="5">
        <v>125947.02903747559</v>
      </c>
    </row>
    <row r="180" spans="1:10" ht="10.5">
      <c r="A180" s="1">
        <v>802</v>
      </c>
      <c r="B180" s="1" t="s">
        <v>33</v>
      </c>
      <c r="C180" s="1" t="s">
        <v>31</v>
      </c>
      <c r="D180" s="1">
        <v>4</v>
      </c>
      <c r="E180" s="2" t="s">
        <v>46</v>
      </c>
      <c r="F180" s="8">
        <f t="shared" si="4"/>
        <v>3590.339111328125</v>
      </c>
      <c r="G180" s="8">
        <f t="shared" si="5"/>
        <v>1495.868480682373</v>
      </c>
      <c r="H180" s="9">
        <v>52</v>
      </c>
      <c r="I180" s="5">
        <v>186697.6337890625</v>
      </c>
      <c r="J180" s="5">
        <v>77785.1609954834</v>
      </c>
    </row>
    <row r="181" spans="1:10" ht="10.5">
      <c r="A181" s="1">
        <v>802</v>
      </c>
      <c r="B181" s="1" t="s">
        <v>33</v>
      </c>
      <c r="C181" s="1" t="s">
        <v>32</v>
      </c>
      <c r="D181" s="1">
        <v>2</v>
      </c>
      <c r="E181" s="2" t="s">
        <v>10</v>
      </c>
      <c r="F181" s="8">
        <f t="shared" si="4"/>
        <v>1854.3041604252185</v>
      </c>
      <c r="G181" s="8">
        <f t="shared" si="5"/>
        <v>5507.320358017743</v>
      </c>
      <c r="H181" s="10">
        <v>59</v>
      </c>
      <c r="I181" s="5">
        <v>109403.94546508789</v>
      </c>
      <c r="J181" s="5">
        <v>324931.9011230469</v>
      </c>
    </row>
    <row r="182" spans="1:10" ht="10.5">
      <c r="A182" s="1">
        <v>802</v>
      </c>
      <c r="B182" s="1" t="s">
        <v>33</v>
      </c>
      <c r="C182" s="1" t="s">
        <v>32</v>
      </c>
      <c r="D182" s="1">
        <v>2</v>
      </c>
      <c r="E182" s="2" t="s">
        <v>34</v>
      </c>
      <c r="F182" s="8">
        <f t="shared" si="4"/>
        <v>170.82930652165817</v>
      </c>
      <c r="G182" s="8">
        <f t="shared" si="5"/>
        <v>1207.678921715688</v>
      </c>
      <c r="H182" s="10">
        <v>59</v>
      </c>
      <c r="I182" s="5">
        <v>10078.929084777832</v>
      </c>
      <c r="J182" s="5">
        <v>71253.05638122559</v>
      </c>
    </row>
    <row r="183" spans="1:10" ht="10.5">
      <c r="A183" s="1">
        <v>802</v>
      </c>
      <c r="B183" s="1" t="s">
        <v>33</v>
      </c>
      <c r="C183" s="1" t="s">
        <v>32</v>
      </c>
      <c r="D183" s="1">
        <v>2</v>
      </c>
      <c r="E183" s="2" t="s">
        <v>35</v>
      </c>
      <c r="F183" s="8">
        <f t="shared" si="4"/>
        <v>3297.2338774083023</v>
      </c>
      <c r="G183" s="8">
        <f t="shared" si="5"/>
        <v>1690.8363873756539</v>
      </c>
      <c r="H183" s="10">
        <v>59</v>
      </c>
      <c r="I183" s="5">
        <v>194536.79876708984</v>
      </c>
      <c r="J183" s="5">
        <v>99759.34685516357</v>
      </c>
    </row>
    <row r="184" spans="1:10" ht="10.5">
      <c r="A184" s="1">
        <v>802</v>
      </c>
      <c r="B184" s="1" t="s">
        <v>33</v>
      </c>
      <c r="C184" s="1" t="s">
        <v>32</v>
      </c>
      <c r="D184" s="1">
        <v>2</v>
      </c>
      <c r="E184" s="2" t="s">
        <v>36</v>
      </c>
      <c r="F184" s="8">
        <f t="shared" si="4"/>
        <v>2119.988745737884</v>
      </c>
      <c r="G184" s="8">
        <f t="shared" si="5"/>
        <v>1092.6339739783336</v>
      </c>
      <c r="H184" s="10">
        <v>59</v>
      </c>
      <c r="I184" s="5">
        <v>125079.33599853516</v>
      </c>
      <c r="J184" s="5">
        <v>64465.40446472168</v>
      </c>
    </row>
    <row r="185" spans="1:10" ht="10.5">
      <c r="A185" s="1">
        <v>802</v>
      </c>
      <c r="B185" s="1" t="s">
        <v>33</v>
      </c>
      <c r="C185" s="1" t="s">
        <v>32</v>
      </c>
      <c r="D185" s="1">
        <v>2</v>
      </c>
      <c r="E185" s="2" t="s">
        <v>37</v>
      </c>
      <c r="F185" s="8">
        <f t="shared" si="4"/>
        <v>1535.8693521790585</v>
      </c>
      <c r="G185" s="8">
        <f t="shared" si="5"/>
        <v>1407.4530670683262</v>
      </c>
      <c r="H185" s="10">
        <v>59</v>
      </c>
      <c r="I185" s="5">
        <v>90616.29177856445</v>
      </c>
      <c r="J185" s="5">
        <v>83039.73095703125</v>
      </c>
    </row>
    <row r="186" spans="1:10" ht="10.5">
      <c r="A186" s="1">
        <v>802</v>
      </c>
      <c r="B186" s="1" t="s">
        <v>33</v>
      </c>
      <c r="C186" s="1" t="s">
        <v>32</v>
      </c>
      <c r="D186" s="1">
        <v>2</v>
      </c>
      <c r="E186" s="2" t="s">
        <v>38</v>
      </c>
      <c r="F186" s="8">
        <f t="shared" si="4"/>
        <v>7543.444431110964</v>
      </c>
      <c r="G186" s="8">
        <f t="shared" si="5"/>
        <v>0</v>
      </c>
      <c r="H186" s="10">
        <v>59</v>
      </c>
      <c r="I186" s="5">
        <v>445063.2214355469</v>
      </c>
      <c r="J186" s="5">
        <v>0</v>
      </c>
    </row>
    <row r="187" spans="1:10" ht="10.5">
      <c r="A187" s="1">
        <v>802</v>
      </c>
      <c r="B187" s="1" t="s">
        <v>33</v>
      </c>
      <c r="C187" s="1" t="s">
        <v>32</v>
      </c>
      <c r="D187" s="1">
        <v>2</v>
      </c>
      <c r="E187" s="2" t="s">
        <v>39</v>
      </c>
      <c r="F187" s="8">
        <f t="shared" si="4"/>
        <v>444.5761357970157</v>
      </c>
      <c r="G187" s="8">
        <f t="shared" si="5"/>
        <v>3130.1400001655193</v>
      </c>
      <c r="H187" s="10">
        <v>59</v>
      </c>
      <c r="I187" s="5">
        <v>26229.992012023926</v>
      </c>
      <c r="J187" s="5">
        <v>184678.26000976562</v>
      </c>
    </row>
    <row r="188" spans="1:10" ht="10.5">
      <c r="A188" s="1">
        <v>802</v>
      </c>
      <c r="B188" s="1" t="s">
        <v>33</v>
      </c>
      <c r="C188" s="1" t="s">
        <v>32</v>
      </c>
      <c r="D188" s="1">
        <v>2</v>
      </c>
      <c r="E188" s="2" t="s">
        <v>40</v>
      </c>
      <c r="F188" s="8">
        <f t="shared" si="4"/>
        <v>0</v>
      </c>
      <c r="G188" s="8">
        <f t="shared" si="5"/>
        <v>5399.244242005429</v>
      </c>
      <c r="H188" s="10">
        <v>59</v>
      </c>
      <c r="I188" s="5">
        <v>0</v>
      </c>
      <c r="J188" s="5">
        <v>318555.4102783203</v>
      </c>
    </row>
    <row r="189" spans="1:10" ht="10.5">
      <c r="A189" s="1">
        <v>802</v>
      </c>
      <c r="B189" s="1" t="s">
        <v>33</v>
      </c>
      <c r="C189" s="1" t="s">
        <v>32</v>
      </c>
      <c r="D189" s="1">
        <v>2</v>
      </c>
      <c r="E189" s="2" t="s">
        <v>41</v>
      </c>
      <c r="F189" s="8">
        <f t="shared" si="4"/>
        <v>4221.958328505694</v>
      </c>
      <c r="G189" s="8">
        <f t="shared" si="5"/>
        <v>566.2351921210854</v>
      </c>
      <c r="H189" s="10">
        <v>59</v>
      </c>
      <c r="I189" s="5">
        <v>249095.54138183594</v>
      </c>
      <c r="J189" s="5">
        <v>33407.87633514404</v>
      </c>
    </row>
    <row r="190" spans="1:10" ht="10.5">
      <c r="A190" s="1">
        <v>802</v>
      </c>
      <c r="B190" s="1" t="s">
        <v>33</v>
      </c>
      <c r="C190" s="1" t="s">
        <v>32</v>
      </c>
      <c r="D190" s="1">
        <v>2</v>
      </c>
      <c r="E190" s="2" t="s">
        <v>42</v>
      </c>
      <c r="F190" s="8">
        <f t="shared" si="4"/>
        <v>1394.5794982263596</v>
      </c>
      <c r="G190" s="8">
        <f t="shared" si="5"/>
        <v>1261.449354656672</v>
      </c>
      <c r="H190" s="10">
        <v>59</v>
      </c>
      <c r="I190" s="5">
        <v>82280.19039535522</v>
      </c>
      <c r="J190" s="5">
        <v>74425.51192474365</v>
      </c>
    </row>
    <row r="191" spans="1:10" ht="10.5">
      <c r="A191" s="1">
        <v>802</v>
      </c>
      <c r="B191" s="1" t="s">
        <v>33</v>
      </c>
      <c r="C191" s="1" t="s">
        <v>32</v>
      </c>
      <c r="D191" s="1">
        <v>2</v>
      </c>
      <c r="E191" s="2" t="s">
        <v>43</v>
      </c>
      <c r="F191" s="8">
        <f t="shared" si="4"/>
        <v>1730.8435397390592</v>
      </c>
      <c r="G191" s="8">
        <f t="shared" si="5"/>
        <v>1253.0059003668316</v>
      </c>
      <c r="H191" s="10">
        <v>59</v>
      </c>
      <c r="I191" s="5">
        <v>102119.76884460449</v>
      </c>
      <c r="J191" s="5">
        <v>73927.34812164307</v>
      </c>
    </row>
    <row r="192" spans="1:10" ht="10.5">
      <c r="A192" s="1">
        <v>802</v>
      </c>
      <c r="B192" s="1" t="s">
        <v>33</v>
      </c>
      <c r="C192" s="1" t="s">
        <v>32</v>
      </c>
      <c r="D192" s="1">
        <v>2</v>
      </c>
      <c r="E192" s="2" t="s">
        <v>44</v>
      </c>
      <c r="F192" s="8">
        <f t="shared" si="4"/>
        <v>1176.2330883478714</v>
      </c>
      <c r="G192" s="8">
        <f t="shared" si="5"/>
        <v>875.6627192093155</v>
      </c>
      <c r="H192" s="10">
        <v>59</v>
      </c>
      <c r="I192" s="5">
        <v>69397.75221252441</v>
      </c>
      <c r="J192" s="5">
        <v>51664.10043334961</v>
      </c>
    </row>
    <row r="193" spans="1:10" ht="10.5">
      <c r="A193" s="1">
        <v>802</v>
      </c>
      <c r="B193" s="1" t="s">
        <v>33</v>
      </c>
      <c r="C193" s="1" t="s">
        <v>32</v>
      </c>
      <c r="D193" s="1">
        <v>2</v>
      </c>
      <c r="E193" s="2" t="s">
        <v>45</v>
      </c>
      <c r="F193" s="8">
        <f t="shared" si="4"/>
        <v>1550.6344123129118</v>
      </c>
      <c r="G193" s="8">
        <f t="shared" si="5"/>
        <v>2502.278043326685</v>
      </c>
      <c r="H193" s="10">
        <v>59</v>
      </c>
      <c r="I193" s="5">
        <v>91487.43032646179</v>
      </c>
      <c r="J193" s="5">
        <v>147634.4045562744</v>
      </c>
    </row>
    <row r="194" spans="1:10" ht="10.5">
      <c r="A194" s="1">
        <v>802</v>
      </c>
      <c r="B194" s="1" t="s">
        <v>33</v>
      </c>
      <c r="C194" s="1" t="s">
        <v>32</v>
      </c>
      <c r="D194" s="1">
        <v>2</v>
      </c>
      <c r="E194" s="2" t="s">
        <v>46</v>
      </c>
      <c r="F194" s="8">
        <f aca="true" t="shared" si="6" ref="F194:F257">I194/H194</f>
        <v>989.6062655691373</v>
      </c>
      <c r="G194" s="8">
        <f aca="true" t="shared" si="7" ref="G194:G257">J194/H194</f>
        <v>2033.3010944431112</v>
      </c>
      <c r="H194" s="10">
        <v>59</v>
      </c>
      <c r="I194" s="5">
        <v>58386.7696685791</v>
      </c>
      <c r="J194" s="5">
        <v>119964.76457214355</v>
      </c>
    </row>
    <row r="195" spans="1:10" ht="10.5">
      <c r="A195" s="1">
        <v>802</v>
      </c>
      <c r="B195" s="1" t="s">
        <v>33</v>
      </c>
      <c r="C195" s="1" t="s">
        <v>32</v>
      </c>
      <c r="D195" s="1">
        <v>4</v>
      </c>
      <c r="E195" s="2" t="s">
        <v>10</v>
      </c>
      <c r="F195" s="8">
        <f t="shared" si="6"/>
        <v>5731.588560977225</v>
      </c>
      <c r="G195" s="8">
        <f t="shared" si="7"/>
        <v>1789.3086534920385</v>
      </c>
      <c r="H195" s="10">
        <v>59</v>
      </c>
      <c r="I195" s="5">
        <v>338163.72509765625</v>
      </c>
      <c r="J195" s="5">
        <v>105569.21055603027</v>
      </c>
    </row>
    <row r="196" spans="1:10" ht="10.5">
      <c r="A196" s="1">
        <v>802</v>
      </c>
      <c r="B196" s="1" t="s">
        <v>33</v>
      </c>
      <c r="C196" s="1" t="s">
        <v>32</v>
      </c>
      <c r="D196" s="1">
        <v>4</v>
      </c>
      <c r="E196" s="2" t="s">
        <v>34</v>
      </c>
      <c r="F196" s="8">
        <f t="shared" si="6"/>
        <v>1050.7743984804315</v>
      </c>
      <c r="G196" s="8">
        <f t="shared" si="7"/>
        <v>149.36609061289641</v>
      </c>
      <c r="H196" s="10">
        <v>59</v>
      </c>
      <c r="I196" s="5">
        <v>61995.68951034546</v>
      </c>
      <c r="J196" s="5">
        <v>8812.599346160889</v>
      </c>
    </row>
    <row r="197" spans="1:10" ht="10.5">
      <c r="A197" s="1">
        <v>802</v>
      </c>
      <c r="B197" s="1" t="s">
        <v>33</v>
      </c>
      <c r="C197" s="1" t="s">
        <v>32</v>
      </c>
      <c r="D197" s="1">
        <v>4</v>
      </c>
      <c r="E197" s="2" t="s">
        <v>35</v>
      </c>
      <c r="F197" s="8">
        <f t="shared" si="6"/>
        <v>1900.857702222921</v>
      </c>
      <c r="G197" s="8">
        <f t="shared" si="7"/>
        <v>3372.2884180101296</v>
      </c>
      <c r="H197" s="10">
        <v>59</v>
      </c>
      <c r="I197" s="5">
        <v>112150.60443115234</v>
      </c>
      <c r="J197" s="5">
        <v>198965.01666259766</v>
      </c>
    </row>
    <row r="198" spans="1:10" ht="10.5">
      <c r="A198" s="1">
        <v>802</v>
      </c>
      <c r="B198" s="1" t="s">
        <v>33</v>
      </c>
      <c r="C198" s="1" t="s">
        <v>32</v>
      </c>
      <c r="D198" s="1">
        <v>4</v>
      </c>
      <c r="E198" s="2" t="s">
        <v>36</v>
      </c>
      <c r="F198" s="8">
        <f t="shared" si="6"/>
        <v>1184.886855303231</v>
      </c>
      <c r="G198" s="8">
        <f t="shared" si="7"/>
        <v>2109.666730460474</v>
      </c>
      <c r="H198" s="10">
        <v>59</v>
      </c>
      <c r="I198" s="5">
        <v>69908.32446289062</v>
      </c>
      <c r="J198" s="5">
        <v>124470.33709716797</v>
      </c>
    </row>
    <row r="199" spans="1:10" ht="10.5">
      <c r="A199" s="1">
        <v>802</v>
      </c>
      <c r="B199" s="1" t="s">
        <v>33</v>
      </c>
      <c r="C199" s="1" t="s">
        <v>32</v>
      </c>
      <c r="D199" s="1">
        <v>4</v>
      </c>
      <c r="E199" s="2" t="s">
        <v>37</v>
      </c>
      <c r="F199" s="8">
        <f t="shared" si="6"/>
        <v>1533.226925090208</v>
      </c>
      <c r="G199" s="8">
        <f t="shared" si="7"/>
        <v>1709.4319297661216</v>
      </c>
      <c r="H199" s="10">
        <v>59</v>
      </c>
      <c r="I199" s="5">
        <v>90460.38858032227</v>
      </c>
      <c r="J199" s="5">
        <v>100856.48385620117</v>
      </c>
    </row>
    <row r="200" spans="1:10" ht="10.5">
      <c r="A200" s="1">
        <v>802</v>
      </c>
      <c r="B200" s="1" t="s">
        <v>33</v>
      </c>
      <c r="C200" s="1" t="s">
        <v>32</v>
      </c>
      <c r="D200" s="1">
        <v>4</v>
      </c>
      <c r="E200" s="2" t="s">
        <v>38</v>
      </c>
      <c r="F200" s="8">
        <f t="shared" si="6"/>
        <v>0</v>
      </c>
      <c r="G200" s="8">
        <f t="shared" si="7"/>
        <v>8423.923989506091</v>
      </c>
      <c r="H200" s="10">
        <v>59</v>
      </c>
      <c r="I200" s="5">
        <v>0</v>
      </c>
      <c r="J200" s="5">
        <v>497011.5153808594</v>
      </c>
    </row>
    <row r="201" spans="1:10" ht="10.5">
      <c r="A201" s="1">
        <v>802</v>
      </c>
      <c r="B201" s="1" t="s">
        <v>33</v>
      </c>
      <c r="C201" s="1" t="s">
        <v>32</v>
      </c>
      <c r="D201" s="1">
        <v>4</v>
      </c>
      <c r="E201" s="2" t="s">
        <v>39</v>
      </c>
      <c r="F201" s="8">
        <f t="shared" si="6"/>
        <v>3501.117115602655</v>
      </c>
      <c r="G201" s="8">
        <f t="shared" si="7"/>
        <v>462.40679517842955</v>
      </c>
      <c r="H201" s="10">
        <v>59</v>
      </c>
      <c r="I201" s="5">
        <v>206565.90982055664</v>
      </c>
      <c r="J201" s="5">
        <v>27282.000915527344</v>
      </c>
    </row>
    <row r="202" spans="1:10" ht="10.5">
      <c r="A202" s="1">
        <v>802</v>
      </c>
      <c r="B202" s="1" t="s">
        <v>33</v>
      </c>
      <c r="C202" s="1" t="s">
        <v>32</v>
      </c>
      <c r="D202" s="1">
        <v>4</v>
      </c>
      <c r="E202" s="2" t="s">
        <v>40</v>
      </c>
      <c r="F202" s="8">
        <f t="shared" si="6"/>
        <v>5239.317095223119</v>
      </c>
      <c r="G202" s="8">
        <f t="shared" si="7"/>
        <v>0</v>
      </c>
      <c r="H202" s="10">
        <v>59</v>
      </c>
      <c r="I202" s="5">
        <v>309119.70861816406</v>
      </c>
      <c r="J202" s="5">
        <v>0</v>
      </c>
    </row>
    <row r="203" spans="1:10" ht="10.5">
      <c r="A203" s="1">
        <v>802</v>
      </c>
      <c r="B203" s="1" t="s">
        <v>33</v>
      </c>
      <c r="C203" s="1" t="s">
        <v>32</v>
      </c>
      <c r="D203" s="1">
        <v>4</v>
      </c>
      <c r="E203" s="2" t="s">
        <v>41</v>
      </c>
      <c r="F203" s="8">
        <f t="shared" si="6"/>
        <v>788.8260407528635</v>
      </c>
      <c r="G203" s="8">
        <f t="shared" si="7"/>
        <v>4993.550427452992</v>
      </c>
      <c r="H203" s="10">
        <v>59</v>
      </c>
      <c r="I203" s="5">
        <v>46540.736404418945</v>
      </c>
      <c r="J203" s="5">
        <v>294619.47521972656</v>
      </c>
    </row>
    <row r="204" spans="1:10" ht="10.5">
      <c r="A204" s="1">
        <v>802</v>
      </c>
      <c r="B204" s="1" t="s">
        <v>33</v>
      </c>
      <c r="C204" s="1" t="s">
        <v>32</v>
      </c>
      <c r="D204" s="1">
        <v>4</v>
      </c>
      <c r="E204" s="2" t="s">
        <v>42</v>
      </c>
      <c r="F204" s="8">
        <f t="shared" si="6"/>
        <v>1458.6966826875332</v>
      </c>
      <c r="G204" s="8">
        <f t="shared" si="7"/>
        <v>1347.0249240681276</v>
      </c>
      <c r="H204" s="10">
        <v>59</v>
      </c>
      <c r="I204" s="5">
        <v>86063.10427856445</v>
      </c>
      <c r="J204" s="5">
        <v>79474.47052001953</v>
      </c>
    </row>
    <row r="205" spans="1:10" ht="10.5">
      <c r="A205" s="1">
        <v>802</v>
      </c>
      <c r="B205" s="1" t="s">
        <v>33</v>
      </c>
      <c r="C205" s="1" t="s">
        <v>32</v>
      </c>
      <c r="D205" s="1">
        <v>4</v>
      </c>
      <c r="E205" s="2" t="s">
        <v>43</v>
      </c>
      <c r="F205" s="8">
        <f t="shared" si="6"/>
        <v>1472.8970463639598</v>
      </c>
      <c r="G205" s="8">
        <f t="shared" si="7"/>
        <v>1786.6492645780918</v>
      </c>
      <c r="H205" s="10">
        <v>59</v>
      </c>
      <c r="I205" s="5">
        <v>86900.92573547363</v>
      </c>
      <c r="J205" s="5">
        <v>105412.30661010742</v>
      </c>
    </row>
    <row r="206" spans="1:10" ht="10.5">
      <c r="A206" s="1">
        <v>802</v>
      </c>
      <c r="B206" s="1" t="s">
        <v>33</v>
      </c>
      <c r="C206" s="1" t="s">
        <v>32</v>
      </c>
      <c r="D206" s="1">
        <v>4</v>
      </c>
      <c r="E206" s="2" t="s">
        <v>44</v>
      </c>
      <c r="F206" s="8">
        <f t="shared" si="6"/>
        <v>945.5216268765724</v>
      </c>
      <c r="G206" s="8">
        <f t="shared" si="7"/>
        <v>1262.9441181764764</v>
      </c>
      <c r="H206" s="10">
        <v>59</v>
      </c>
      <c r="I206" s="5">
        <v>55785.77598571777</v>
      </c>
      <c r="J206" s="5">
        <v>74513.70297241211</v>
      </c>
    </row>
    <row r="207" spans="1:10" ht="10.5">
      <c r="A207" s="1">
        <v>802</v>
      </c>
      <c r="B207" s="1" t="s">
        <v>33</v>
      </c>
      <c r="C207" s="1" t="s">
        <v>32</v>
      </c>
      <c r="D207" s="1">
        <v>4</v>
      </c>
      <c r="E207" s="2" t="s">
        <v>45</v>
      </c>
      <c r="F207" s="8">
        <f t="shared" si="6"/>
        <v>2974.282256562831</v>
      </c>
      <c r="G207" s="8">
        <f t="shared" si="7"/>
        <v>2002.2472722974874</v>
      </c>
      <c r="H207" s="10">
        <v>59</v>
      </c>
      <c r="I207" s="5">
        <v>175482.65313720703</v>
      </c>
      <c r="J207" s="5">
        <v>118132.58906555176</v>
      </c>
    </row>
    <row r="208" spans="1:10" ht="10.5">
      <c r="A208" s="1">
        <v>802</v>
      </c>
      <c r="B208" s="1" t="s">
        <v>33</v>
      </c>
      <c r="C208" s="1" t="s">
        <v>32</v>
      </c>
      <c r="D208" s="1">
        <v>4</v>
      </c>
      <c r="E208" s="2" t="s">
        <v>46</v>
      </c>
      <c r="F208" s="8">
        <f t="shared" si="6"/>
        <v>3011.7656094825875</v>
      </c>
      <c r="G208" s="8">
        <f t="shared" si="7"/>
        <v>1442.3381378691074</v>
      </c>
      <c r="H208" s="10">
        <v>59</v>
      </c>
      <c r="I208" s="5">
        <v>177694.17095947266</v>
      </c>
      <c r="J208" s="5">
        <v>85097.95013427734</v>
      </c>
    </row>
    <row r="209" spans="1:10" ht="10.5">
      <c r="A209" s="1">
        <v>802</v>
      </c>
      <c r="B209" s="1" t="s">
        <v>47</v>
      </c>
      <c r="C209" s="1" t="s">
        <v>8</v>
      </c>
      <c r="D209" s="1">
        <v>2</v>
      </c>
      <c r="E209" s="2" t="s">
        <v>10</v>
      </c>
      <c r="F209" s="8">
        <f t="shared" si="6"/>
        <v>4093.8568100873163</v>
      </c>
      <c r="G209" s="8">
        <f t="shared" si="7"/>
        <v>3792.9970530790442</v>
      </c>
      <c r="H209" s="1">
        <v>255</v>
      </c>
      <c r="I209" s="5">
        <v>1043933.4865722656</v>
      </c>
      <c r="J209" s="5">
        <v>967214.2485351562</v>
      </c>
    </row>
    <row r="210" spans="1:10" ht="10.5">
      <c r="A210" s="1">
        <v>802</v>
      </c>
      <c r="B210" s="1" t="s">
        <v>47</v>
      </c>
      <c r="C210" s="1" t="s">
        <v>8</v>
      </c>
      <c r="D210" s="1">
        <v>2</v>
      </c>
      <c r="E210" s="2" t="s">
        <v>34</v>
      </c>
      <c r="F210" s="8">
        <f t="shared" si="6"/>
        <v>604.0368349262312</v>
      </c>
      <c r="G210" s="8">
        <f t="shared" si="7"/>
        <v>1343.8350316664753</v>
      </c>
      <c r="H210" s="1">
        <v>255</v>
      </c>
      <c r="I210" s="5">
        <v>154029.39290618896</v>
      </c>
      <c r="J210" s="5">
        <v>342677.9330749512</v>
      </c>
    </row>
    <row r="211" spans="1:10" ht="10.5">
      <c r="A211" s="1">
        <v>802</v>
      </c>
      <c r="B211" s="1" t="s">
        <v>47</v>
      </c>
      <c r="C211" s="1" t="s">
        <v>8</v>
      </c>
      <c r="D211" s="1">
        <v>2</v>
      </c>
      <c r="E211" s="2" t="s">
        <v>39</v>
      </c>
      <c r="F211" s="8">
        <f t="shared" si="6"/>
        <v>1398.3553542193245</v>
      </c>
      <c r="G211" s="8">
        <f t="shared" si="7"/>
        <v>1936.2289050532322</v>
      </c>
      <c r="H211" s="1">
        <v>255</v>
      </c>
      <c r="I211" s="5">
        <v>356580.61532592773</v>
      </c>
      <c r="J211" s="5">
        <v>493738.3707885742</v>
      </c>
    </row>
    <row r="212" spans="1:10" ht="10.5">
      <c r="A212" s="1">
        <v>802</v>
      </c>
      <c r="B212" s="1" t="s">
        <v>47</v>
      </c>
      <c r="C212" s="1" t="s">
        <v>8</v>
      </c>
      <c r="D212" s="1">
        <v>2</v>
      </c>
      <c r="E212" s="2" t="s">
        <v>40</v>
      </c>
      <c r="F212" s="8">
        <f t="shared" si="6"/>
        <v>0</v>
      </c>
      <c r="G212" s="8">
        <f t="shared" si="7"/>
        <v>7738.323859719669</v>
      </c>
      <c r="H212" s="1">
        <v>255</v>
      </c>
      <c r="I212" s="5">
        <v>0</v>
      </c>
      <c r="J212" s="5">
        <v>1973272.5842285156</v>
      </c>
    </row>
    <row r="213" spans="1:10" ht="10.5">
      <c r="A213" s="1">
        <v>802</v>
      </c>
      <c r="B213" s="1" t="s">
        <v>47</v>
      </c>
      <c r="C213" s="1" t="s">
        <v>8</v>
      </c>
      <c r="D213" s="1">
        <v>2</v>
      </c>
      <c r="E213" s="2" t="s">
        <v>45</v>
      </c>
      <c r="F213" s="8">
        <f t="shared" si="6"/>
        <v>2035.768295467601</v>
      </c>
      <c r="G213" s="8">
        <f t="shared" si="7"/>
        <v>629.6957475250842</v>
      </c>
      <c r="H213" s="1">
        <v>255</v>
      </c>
      <c r="I213" s="5">
        <v>519120.9153442383</v>
      </c>
      <c r="J213" s="5">
        <v>160572.41561889648</v>
      </c>
    </row>
    <row r="214" spans="1:10" ht="10.5">
      <c r="A214" s="1">
        <v>802</v>
      </c>
      <c r="B214" s="1" t="s">
        <v>47</v>
      </c>
      <c r="C214" s="1" t="s">
        <v>8</v>
      </c>
      <c r="D214" s="1">
        <v>2</v>
      </c>
      <c r="E214" s="2" t="s">
        <v>48</v>
      </c>
      <c r="F214" s="8">
        <f t="shared" si="6"/>
        <v>3021.027099130668</v>
      </c>
      <c r="G214" s="8">
        <f t="shared" si="7"/>
        <v>146.5682668648514</v>
      </c>
      <c r="H214" s="1">
        <v>255</v>
      </c>
      <c r="I214" s="5">
        <v>770361.9102783203</v>
      </c>
      <c r="J214" s="5">
        <v>37374.90805053711</v>
      </c>
    </row>
    <row r="215" spans="1:10" ht="10.5">
      <c r="A215" s="1">
        <v>802</v>
      </c>
      <c r="B215" s="1" t="s">
        <v>47</v>
      </c>
      <c r="C215" s="1" t="s">
        <v>8</v>
      </c>
      <c r="D215" s="1">
        <v>2</v>
      </c>
      <c r="E215" s="2" t="s">
        <v>46</v>
      </c>
      <c r="F215" s="8">
        <f t="shared" si="6"/>
        <v>1724.9053713331036</v>
      </c>
      <c r="G215" s="8">
        <f t="shared" si="7"/>
        <v>2031.5914005055147</v>
      </c>
      <c r="H215" s="1">
        <v>255</v>
      </c>
      <c r="I215" s="5">
        <v>439850.8696899414</v>
      </c>
      <c r="J215" s="5">
        <v>518055.80712890625</v>
      </c>
    </row>
    <row r="216" spans="1:10" ht="10.5">
      <c r="A216" s="1">
        <v>802</v>
      </c>
      <c r="B216" s="1" t="s">
        <v>47</v>
      </c>
      <c r="C216" s="1" t="s">
        <v>8</v>
      </c>
      <c r="D216" s="1">
        <v>2</v>
      </c>
      <c r="E216" s="2" t="s">
        <v>49</v>
      </c>
      <c r="F216" s="8">
        <f t="shared" si="6"/>
        <v>4741.576267616421</v>
      </c>
      <c r="G216" s="8">
        <f t="shared" si="7"/>
        <v>0</v>
      </c>
      <c r="H216" s="1">
        <v>255</v>
      </c>
      <c r="I216" s="5">
        <v>1209101.9482421875</v>
      </c>
      <c r="J216" s="5">
        <v>0</v>
      </c>
    </row>
    <row r="217" spans="1:10" ht="10.5">
      <c r="A217" s="1">
        <v>802</v>
      </c>
      <c r="B217" s="1" t="s">
        <v>47</v>
      </c>
      <c r="C217" s="1" t="s">
        <v>8</v>
      </c>
      <c r="D217" s="1">
        <v>4</v>
      </c>
      <c r="E217" s="2" t="s">
        <v>10</v>
      </c>
      <c r="F217" s="8">
        <f t="shared" si="6"/>
        <v>3578.1627920113356</v>
      </c>
      <c r="G217" s="8">
        <f t="shared" si="7"/>
        <v>3921.780344764859</v>
      </c>
      <c r="H217" s="1">
        <v>255</v>
      </c>
      <c r="I217" s="5">
        <v>912431.5119628906</v>
      </c>
      <c r="J217" s="5">
        <v>1000053.9879150391</v>
      </c>
    </row>
    <row r="218" spans="1:10" ht="10.5">
      <c r="A218" s="1">
        <v>802</v>
      </c>
      <c r="B218" s="1" t="s">
        <v>47</v>
      </c>
      <c r="C218" s="1" t="s">
        <v>8</v>
      </c>
      <c r="D218" s="1">
        <v>4</v>
      </c>
      <c r="E218" s="2" t="s">
        <v>34</v>
      </c>
      <c r="F218" s="8">
        <f t="shared" si="6"/>
        <v>1351.9021557976218</v>
      </c>
      <c r="G218" s="8">
        <f t="shared" si="7"/>
        <v>523.6374015957701</v>
      </c>
      <c r="H218" s="1">
        <v>255</v>
      </c>
      <c r="I218" s="5">
        <v>344735.04972839355</v>
      </c>
      <c r="J218" s="5">
        <v>133527.5374069214</v>
      </c>
    </row>
    <row r="219" spans="1:10" ht="10.5">
      <c r="A219" s="1">
        <v>802</v>
      </c>
      <c r="B219" s="1" t="s">
        <v>47</v>
      </c>
      <c r="C219" s="1" t="s">
        <v>8</v>
      </c>
      <c r="D219" s="1">
        <v>4</v>
      </c>
      <c r="E219" s="2" t="s">
        <v>39</v>
      </c>
      <c r="F219" s="8">
        <f t="shared" si="6"/>
        <v>1963.4251622817096</v>
      </c>
      <c r="G219" s="8">
        <f t="shared" si="7"/>
        <v>1259.437573960248</v>
      </c>
      <c r="H219" s="1">
        <v>255</v>
      </c>
      <c r="I219" s="5">
        <v>500673.41638183594</v>
      </c>
      <c r="J219" s="5">
        <v>321156.5813598633</v>
      </c>
    </row>
    <row r="220" spans="1:10" ht="10.5">
      <c r="A220" s="1">
        <v>802</v>
      </c>
      <c r="B220" s="1" t="s">
        <v>47</v>
      </c>
      <c r="C220" s="1" t="s">
        <v>8</v>
      </c>
      <c r="D220" s="1">
        <v>4</v>
      </c>
      <c r="E220" s="2" t="s">
        <v>40</v>
      </c>
      <c r="F220" s="8">
        <f t="shared" si="6"/>
        <v>7331.734788004557</v>
      </c>
      <c r="G220" s="8">
        <f t="shared" si="7"/>
        <v>0</v>
      </c>
      <c r="H220" s="1">
        <v>255</v>
      </c>
      <c r="I220" s="5">
        <v>1869592.370941162</v>
      </c>
      <c r="J220" s="5">
        <v>0</v>
      </c>
    </row>
    <row r="221" spans="1:10" ht="10.5">
      <c r="A221" s="1">
        <v>802</v>
      </c>
      <c r="B221" s="1" t="s">
        <v>47</v>
      </c>
      <c r="C221" s="1" t="s">
        <v>8</v>
      </c>
      <c r="D221" s="1">
        <v>4</v>
      </c>
      <c r="E221" s="2" t="s">
        <v>45</v>
      </c>
      <c r="F221" s="8">
        <f t="shared" si="6"/>
        <v>697.0556128408394</v>
      </c>
      <c r="G221" s="8">
        <f t="shared" si="7"/>
        <v>1938.6061083026962</v>
      </c>
      <c r="H221" s="1">
        <v>255</v>
      </c>
      <c r="I221" s="5">
        <v>177749.18127441406</v>
      </c>
      <c r="J221" s="5">
        <v>494344.5576171875</v>
      </c>
    </row>
    <row r="222" spans="1:10" ht="10.5">
      <c r="A222" s="1">
        <v>802</v>
      </c>
      <c r="B222" s="1" t="s">
        <v>47</v>
      </c>
      <c r="C222" s="1" t="s">
        <v>8</v>
      </c>
      <c r="D222" s="1">
        <v>4</v>
      </c>
      <c r="E222" s="2" t="s">
        <v>48</v>
      </c>
      <c r="F222" s="8">
        <f t="shared" si="6"/>
        <v>250.58312868604472</v>
      </c>
      <c r="G222" s="8">
        <f t="shared" si="7"/>
        <v>2884.7815927542892</v>
      </c>
      <c r="H222" s="1">
        <v>255</v>
      </c>
      <c r="I222" s="5">
        <v>63898.697814941406</v>
      </c>
      <c r="J222" s="5">
        <v>735619.3061523438</v>
      </c>
    </row>
    <row r="223" spans="1:10" ht="10.5">
      <c r="A223" s="1">
        <v>802</v>
      </c>
      <c r="B223" s="1" t="s">
        <v>47</v>
      </c>
      <c r="C223" s="1" t="s">
        <v>8</v>
      </c>
      <c r="D223" s="1">
        <v>4</v>
      </c>
      <c r="E223" s="2" t="s">
        <v>46</v>
      </c>
      <c r="F223" s="8">
        <f t="shared" si="6"/>
        <v>1731.3496438419118</v>
      </c>
      <c r="G223" s="8">
        <f t="shared" si="7"/>
        <v>2030.1486421472887</v>
      </c>
      <c r="H223" s="1">
        <v>255</v>
      </c>
      <c r="I223" s="5">
        <v>441494.1591796875</v>
      </c>
      <c r="J223" s="5">
        <v>517687.9037475586</v>
      </c>
    </row>
    <row r="224" spans="1:10" ht="10.5">
      <c r="A224" s="1">
        <v>802</v>
      </c>
      <c r="B224" s="1" t="s">
        <v>47</v>
      </c>
      <c r="C224" s="1" t="s">
        <v>8</v>
      </c>
      <c r="D224" s="1">
        <v>4</v>
      </c>
      <c r="E224" s="2" t="s">
        <v>49</v>
      </c>
      <c r="F224" s="8">
        <f t="shared" si="6"/>
        <v>0</v>
      </c>
      <c r="G224" s="8">
        <f t="shared" si="7"/>
        <v>4205.735161994486</v>
      </c>
      <c r="H224" s="1">
        <v>255</v>
      </c>
      <c r="I224" s="5">
        <v>0</v>
      </c>
      <c r="J224" s="5">
        <v>1072462.4663085938</v>
      </c>
    </row>
    <row r="225" spans="1:10" ht="10.5">
      <c r="A225" s="1">
        <v>802</v>
      </c>
      <c r="B225" s="1" t="s">
        <v>47</v>
      </c>
      <c r="C225" s="1" t="s">
        <v>31</v>
      </c>
      <c r="D225" s="1">
        <v>2</v>
      </c>
      <c r="E225" s="2" t="s">
        <v>10</v>
      </c>
      <c r="F225" s="8">
        <f t="shared" si="6"/>
        <v>1926.6305691645696</v>
      </c>
      <c r="G225" s="8">
        <f t="shared" si="7"/>
        <v>2451.6250927264873</v>
      </c>
      <c r="H225" s="9">
        <v>52</v>
      </c>
      <c r="I225" s="5">
        <v>100184.78959655762</v>
      </c>
      <c r="J225" s="5">
        <v>127484.50482177734</v>
      </c>
    </row>
    <row r="226" spans="1:10" ht="10.5">
      <c r="A226" s="1">
        <v>802</v>
      </c>
      <c r="B226" s="1" t="s">
        <v>47</v>
      </c>
      <c r="C226" s="1" t="s">
        <v>31</v>
      </c>
      <c r="D226" s="1">
        <v>2</v>
      </c>
      <c r="E226" s="2" t="s">
        <v>34</v>
      </c>
      <c r="F226" s="8">
        <f t="shared" si="6"/>
        <v>214.40660146566537</v>
      </c>
      <c r="G226" s="8">
        <f t="shared" si="7"/>
        <v>603.6308232820951</v>
      </c>
      <c r="H226" s="9">
        <v>52</v>
      </c>
      <c r="I226" s="5">
        <v>11149.1432762146</v>
      </c>
      <c r="J226" s="5">
        <v>31388.802810668945</v>
      </c>
    </row>
    <row r="227" spans="1:10" ht="10.5">
      <c r="A227" s="1">
        <v>802</v>
      </c>
      <c r="B227" s="1" t="s">
        <v>47</v>
      </c>
      <c r="C227" s="1" t="s">
        <v>31</v>
      </c>
      <c r="D227" s="1">
        <v>2</v>
      </c>
      <c r="E227" s="2" t="s">
        <v>39</v>
      </c>
      <c r="F227" s="8">
        <f t="shared" si="6"/>
        <v>699.7699941488413</v>
      </c>
      <c r="G227" s="8">
        <f t="shared" si="7"/>
        <v>1612.7601553109976</v>
      </c>
      <c r="H227" s="9">
        <v>52</v>
      </c>
      <c r="I227" s="5">
        <v>36388.039695739746</v>
      </c>
      <c r="J227" s="5">
        <v>83863.52807617188</v>
      </c>
    </row>
    <row r="228" spans="1:10" ht="10.5">
      <c r="A228" s="1">
        <v>802</v>
      </c>
      <c r="B228" s="1" t="s">
        <v>47</v>
      </c>
      <c r="C228" s="1" t="s">
        <v>31</v>
      </c>
      <c r="D228" s="1">
        <v>2</v>
      </c>
      <c r="E228" s="2" t="s">
        <v>40</v>
      </c>
      <c r="F228" s="8">
        <f t="shared" si="6"/>
        <v>0</v>
      </c>
      <c r="G228" s="8">
        <f t="shared" si="7"/>
        <v>3361.679918729342</v>
      </c>
      <c r="H228" s="9">
        <v>52</v>
      </c>
      <c r="I228" s="5">
        <v>0</v>
      </c>
      <c r="J228" s="5">
        <v>174807.35577392578</v>
      </c>
    </row>
    <row r="229" spans="1:10" ht="10.5">
      <c r="A229" s="1">
        <v>802</v>
      </c>
      <c r="B229" s="1" t="s">
        <v>47</v>
      </c>
      <c r="C229" s="1" t="s">
        <v>31</v>
      </c>
      <c r="D229" s="1">
        <v>2</v>
      </c>
      <c r="E229" s="2" t="s">
        <v>45</v>
      </c>
      <c r="F229" s="8">
        <f t="shared" si="6"/>
        <v>1955.1316252488357</v>
      </c>
      <c r="G229" s="8">
        <f t="shared" si="7"/>
        <v>563.9439613635724</v>
      </c>
      <c r="H229" s="9">
        <v>52</v>
      </c>
      <c r="I229" s="5">
        <v>101666.84451293945</v>
      </c>
      <c r="J229" s="5">
        <v>29325.08599090576</v>
      </c>
    </row>
    <row r="230" spans="1:10" ht="10.5">
      <c r="A230" s="1">
        <v>802</v>
      </c>
      <c r="B230" s="1" t="s">
        <v>47</v>
      </c>
      <c r="C230" s="1" t="s">
        <v>31</v>
      </c>
      <c r="D230" s="1">
        <v>2</v>
      </c>
      <c r="E230" s="2" t="s">
        <v>48</v>
      </c>
      <c r="F230" s="8">
        <f t="shared" si="6"/>
        <v>1439.5210676926833</v>
      </c>
      <c r="G230" s="8">
        <f t="shared" si="7"/>
        <v>105.97827768325806</v>
      </c>
      <c r="H230" s="9">
        <v>52</v>
      </c>
      <c r="I230" s="5">
        <v>74855.09552001953</v>
      </c>
      <c r="J230" s="5">
        <v>5510.870439529419</v>
      </c>
    </row>
    <row r="231" spans="1:10" ht="10.5">
      <c r="A231" s="1">
        <v>802</v>
      </c>
      <c r="B231" s="1" t="s">
        <v>47</v>
      </c>
      <c r="C231" s="1" t="s">
        <v>31</v>
      </c>
      <c r="D231" s="1">
        <v>2</v>
      </c>
      <c r="E231" s="2" t="s">
        <v>46</v>
      </c>
      <c r="F231" s="8">
        <f t="shared" si="6"/>
        <v>1111.8337936401367</v>
      </c>
      <c r="G231" s="8">
        <f t="shared" si="7"/>
        <v>1381.8787873341487</v>
      </c>
      <c r="H231" s="9">
        <v>52</v>
      </c>
      <c r="I231" s="5">
        <v>57815.35726928711</v>
      </c>
      <c r="J231" s="5">
        <v>71857.69694137573</v>
      </c>
    </row>
    <row r="232" spans="1:10" ht="10.5">
      <c r="A232" s="1">
        <v>802</v>
      </c>
      <c r="B232" s="1" t="s">
        <v>47</v>
      </c>
      <c r="C232" s="1" t="s">
        <v>31</v>
      </c>
      <c r="D232" s="1">
        <v>2</v>
      </c>
      <c r="E232" s="2" t="s">
        <v>49</v>
      </c>
      <c r="F232" s="8">
        <f t="shared" si="6"/>
        <v>2668.835686316857</v>
      </c>
      <c r="G232" s="8">
        <f t="shared" si="7"/>
        <v>0</v>
      </c>
      <c r="H232" s="9">
        <v>52</v>
      </c>
      <c r="I232" s="5">
        <v>138779.45568847656</v>
      </c>
      <c r="J232" s="5">
        <v>0</v>
      </c>
    </row>
    <row r="233" spans="1:10" ht="10.5">
      <c r="A233" s="1">
        <v>802</v>
      </c>
      <c r="B233" s="1" t="s">
        <v>47</v>
      </c>
      <c r="C233" s="1" t="s">
        <v>31</v>
      </c>
      <c r="D233" s="1">
        <v>4</v>
      </c>
      <c r="E233" s="2" t="s">
        <v>10</v>
      </c>
      <c r="F233" s="8">
        <f t="shared" si="6"/>
        <v>2025.2787334735576</v>
      </c>
      <c r="G233" s="8">
        <f t="shared" si="7"/>
        <v>1764.3117347130408</v>
      </c>
      <c r="H233" s="9">
        <v>52</v>
      </c>
      <c r="I233" s="5">
        <v>105314.494140625</v>
      </c>
      <c r="J233" s="5">
        <v>91744.21020507812</v>
      </c>
    </row>
    <row r="234" spans="1:10" ht="10.5">
      <c r="A234" s="1">
        <v>802</v>
      </c>
      <c r="B234" s="1" t="s">
        <v>47</v>
      </c>
      <c r="C234" s="1" t="s">
        <v>31</v>
      </c>
      <c r="D234" s="1">
        <v>4</v>
      </c>
      <c r="E234" s="2" t="s">
        <v>34</v>
      </c>
      <c r="F234" s="8">
        <f t="shared" si="6"/>
        <v>649.7932231609637</v>
      </c>
      <c r="G234" s="8">
        <f t="shared" si="7"/>
        <v>135.95687198638916</v>
      </c>
      <c r="H234" s="9">
        <v>52</v>
      </c>
      <c r="I234" s="5">
        <v>33789.24760437012</v>
      </c>
      <c r="J234" s="5">
        <v>7069.757343292236</v>
      </c>
    </row>
    <row r="235" spans="1:10" ht="10.5">
      <c r="A235" s="1">
        <v>802</v>
      </c>
      <c r="B235" s="1" t="s">
        <v>47</v>
      </c>
      <c r="C235" s="1" t="s">
        <v>31</v>
      </c>
      <c r="D235" s="1">
        <v>4</v>
      </c>
      <c r="E235" s="2" t="s">
        <v>39</v>
      </c>
      <c r="F235" s="8">
        <f t="shared" si="6"/>
        <v>1896.4002453730657</v>
      </c>
      <c r="G235" s="8">
        <f t="shared" si="7"/>
        <v>427.02731359921967</v>
      </c>
      <c r="H235" s="9">
        <v>52</v>
      </c>
      <c r="I235" s="5">
        <v>98612.81275939941</v>
      </c>
      <c r="J235" s="5">
        <v>22205.420307159424</v>
      </c>
    </row>
    <row r="236" spans="1:10" ht="10.5">
      <c r="A236" s="1">
        <v>802</v>
      </c>
      <c r="B236" s="1" t="s">
        <v>47</v>
      </c>
      <c r="C236" s="1" t="s">
        <v>31</v>
      </c>
      <c r="D236" s="1">
        <v>4</v>
      </c>
      <c r="E236" s="2" t="s">
        <v>40</v>
      </c>
      <c r="F236" s="8">
        <f t="shared" si="6"/>
        <v>2996.4878457876353</v>
      </c>
      <c r="G236" s="8">
        <f t="shared" si="7"/>
        <v>0</v>
      </c>
      <c r="H236" s="9">
        <v>52</v>
      </c>
      <c r="I236" s="5">
        <v>155817.36798095703</v>
      </c>
      <c r="J236" s="5">
        <v>0</v>
      </c>
    </row>
    <row r="237" spans="1:10" ht="10.5">
      <c r="A237" s="1">
        <v>802</v>
      </c>
      <c r="B237" s="1" t="s">
        <v>47</v>
      </c>
      <c r="C237" s="1" t="s">
        <v>31</v>
      </c>
      <c r="D237" s="1">
        <v>4</v>
      </c>
      <c r="E237" s="2" t="s">
        <v>45</v>
      </c>
      <c r="F237" s="8">
        <f t="shared" si="6"/>
        <v>609.4045151930588</v>
      </c>
      <c r="G237" s="8">
        <f t="shared" si="7"/>
        <v>1932.36076266949</v>
      </c>
      <c r="H237" s="9">
        <v>52</v>
      </c>
      <c r="I237" s="5">
        <v>31689.034790039062</v>
      </c>
      <c r="J237" s="5">
        <v>100482.75965881348</v>
      </c>
    </row>
    <row r="238" spans="1:10" ht="10.5">
      <c r="A238" s="1">
        <v>802</v>
      </c>
      <c r="B238" s="1" t="s">
        <v>47</v>
      </c>
      <c r="C238" s="1" t="s">
        <v>31</v>
      </c>
      <c r="D238" s="1">
        <v>4</v>
      </c>
      <c r="E238" s="2" t="s">
        <v>48</v>
      </c>
      <c r="F238" s="8">
        <f t="shared" si="6"/>
        <v>212.6402043562669</v>
      </c>
      <c r="G238" s="8">
        <f t="shared" si="7"/>
        <v>1405.2146679804875</v>
      </c>
      <c r="H238" s="9">
        <v>52</v>
      </c>
      <c r="I238" s="5">
        <v>11057.290626525879</v>
      </c>
      <c r="J238" s="5">
        <v>73071.16273498535</v>
      </c>
    </row>
    <row r="239" spans="1:10" ht="10.5">
      <c r="A239" s="1">
        <v>802</v>
      </c>
      <c r="B239" s="1" t="s">
        <v>47</v>
      </c>
      <c r="C239" s="1" t="s">
        <v>31</v>
      </c>
      <c r="D239" s="1">
        <v>4</v>
      </c>
      <c r="E239" s="2" t="s">
        <v>46</v>
      </c>
      <c r="F239" s="8">
        <f t="shared" si="6"/>
        <v>1047.8265392596904</v>
      </c>
      <c r="G239" s="8">
        <f t="shared" si="7"/>
        <v>1134.8164118253267</v>
      </c>
      <c r="H239" s="9">
        <v>52</v>
      </c>
      <c r="I239" s="5">
        <v>54486.980041503906</v>
      </c>
      <c r="J239" s="5">
        <v>59010.45341491699</v>
      </c>
    </row>
    <row r="240" spans="1:10" ht="10.5">
      <c r="A240" s="1">
        <v>802</v>
      </c>
      <c r="B240" s="1" t="s">
        <v>47</v>
      </c>
      <c r="C240" s="1" t="s">
        <v>31</v>
      </c>
      <c r="D240" s="1">
        <v>4</v>
      </c>
      <c r="E240" s="2" t="s">
        <v>49</v>
      </c>
      <c r="F240" s="8">
        <f t="shared" si="6"/>
        <v>0</v>
      </c>
      <c r="G240" s="8">
        <f t="shared" si="7"/>
        <v>2629.7801490196816</v>
      </c>
      <c r="H240" s="9">
        <v>52</v>
      </c>
      <c r="I240" s="5">
        <v>0</v>
      </c>
      <c r="J240" s="5">
        <v>136748.56774902344</v>
      </c>
    </row>
    <row r="241" spans="1:10" ht="10.5">
      <c r="A241" s="1">
        <v>802</v>
      </c>
      <c r="B241" s="1" t="s">
        <v>47</v>
      </c>
      <c r="C241" s="1" t="s">
        <v>32</v>
      </c>
      <c r="D241" s="1">
        <v>2</v>
      </c>
      <c r="E241" s="2" t="s">
        <v>10</v>
      </c>
      <c r="F241" s="8">
        <f t="shared" si="6"/>
        <v>1370.1125043448756</v>
      </c>
      <c r="G241" s="8">
        <f t="shared" si="7"/>
        <v>1863.31822799424</v>
      </c>
      <c r="H241" s="10">
        <v>59</v>
      </c>
      <c r="I241" s="5">
        <v>80836.63775634766</v>
      </c>
      <c r="J241" s="5">
        <v>109935.77545166016</v>
      </c>
    </row>
    <row r="242" spans="1:10" ht="10.5">
      <c r="A242" s="1">
        <v>802</v>
      </c>
      <c r="B242" s="1" t="s">
        <v>47</v>
      </c>
      <c r="C242" s="1" t="s">
        <v>32</v>
      </c>
      <c r="D242" s="1">
        <v>2</v>
      </c>
      <c r="E242" s="2" t="s">
        <v>34</v>
      </c>
      <c r="F242" s="8">
        <f t="shared" si="6"/>
        <v>151.26515243013026</v>
      </c>
      <c r="G242" s="8">
        <f t="shared" si="7"/>
        <v>522.9977634235964</v>
      </c>
      <c r="H242" s="10">
        <v>59</v>
      </c>
      <c r="I242" s="5">
        <v>8924.643993377686</v>
      </c>
      <c r="J242" s="5">
        <v>30856.868041992188</v>
      </c>
    </row>
    <row r="243" spans="1:10" ht="10.5">
      <c r="A243" s="1">
        <v>802</v>
      </c>
      <c r="B243" s="1" t="s">
        <v>47</v>
      </c>
      <c r="C243" s="1" t="s">
        <v>32</v>
      </c>
      <c r="D243" s="1">
        <v>2</v>
      </c>
      <c r="E243" s="2" t="s">
        <v>39</v>
      </c>
      <c r="F243" s="8">
        <f t="shared" si="6"/>
        <v>451.54956856420483</v>
      </c>
      <c r="G243" s="8">
        <f t="shared" si="7"/>
        <v>1359.606516692598</v>
      </c>
      <c r="H243" s="10">
        <v>59</v>
      </c>
      <c r="I243" s="5">
        <v>26641.424545288086</v>
      </c>
      <c r="J243" s="5">
        <v>80216.78448486328</v>
      </c>
    </row>
    <row r="244" spans="1:10" ht="10.5">
      <c r="A244" s="1">
        <v>802</v>
      </c>
      <c r="B244" s="1" t="s">
        <v>47</v>
      </c>
      <c r="C244" s="1" t="s">
        <v>32</v>
      </c>
      <c r="D244" s="1">
        <v>2</v>
      </c>
      <c r="E244" s="2" t="s">
        <v>40</v>
      </c>
      <c r="F244" s="8">
        <f t="shared" si="6"/>
        <v>0</v>
      </c>
      <c r="G244" s="8">
        <f t="shared" si="7"/>
        <v>2674.2393602274233</v>
      </c>
      <c r="H244" s="10">
        <v>59</v>
      </c>
      <c r="I244" s="5">
        <v>0</v>
      </c>
      <c r="J244" s="5">
        <v>157780.12225341797</v>
      </c>
    </row>
    <row r="245" spans="1:10" ht="10.5">
      <c r="A245" s="1">
        <v>802</v>
      </c>
      <c r="B245" s="1" t="s">
        <v>47</v>
      </c>
      <c r="C245" s="1" t="s">
        <v>32</v>
      </c>
      <c r="D245" s="1">
        <v>2</v>
      </c>
      <c r="E245" s="2" t="s">
        <v>45</v>
      </c>
      <c r="F245" s="8">
        <f t="shared" si="6"/>
        <v>1920.8482686705509</v>
      </c>
      <c r="G245" s="8">
        <f t="shared" si="7"/>
        <v>464.8055603544591</v>
      </c>
      <c r="H245" s="10">
        <v>59</v>
      </c>
      <c r="I245" s="5">
        <v>113330.0478515625</v>
      </c>
      <c r="J245" s="5">
        <v>27423.528060913086</v>
      </c>
    </row>
    <row r="246" spans="1:10" ht="10.5">
      <c r="A246" s="1">
        <v>802</v>
      </c>
      <c r="B246" s="1" t="s">
        <v>47</v>
      </c>
      <c r="C246" s="1" t="s">
        <v>32</v>
      </c>
      <c r="D246" s="1">
        <v>2</v>
      </c>
      <c r="E246" s="2" t="s">
        <v>48</v>
      </c>
      <c r="F246" s="8">
        <f t="shared" si="6"/>
        <v>1051.784209170584</v>
      </c>
      <c r="G246" s="8">
        <f t="shared" si="7"/>
        <v>94.20768039509402</v>
      </c>
      <c r="H246" s="10">
        <v>59</v>
      </c>
      <c r="I246" s="5">
        <v>62055.26834106445</v>
      </c>
      <c r="J246" s="5">
        <v>5558.253143310547</v>
      </c>
    </row>
    <row r="247" spans="1:10" ht="10.5">
      <c r="A247" s="1">
        <v>802</v>
      </c>
      <c r="B247" s="1" t="s">
        <v>47</v>
      </c>
      <c r="C247" s="1" t="s">
        <v>32</v>
      </c>
      <c r="D247" s="1">
        <v>2</v>
      </c>
      <c r="E247" s="2" t="s">
        <v>46</v>
      </c>
      <c r="F247" s="8">
        <f t="shared" si="6"/>
        <v>977.4021096956932</v>
      </c>
      <c r="G247" s="8">
        <f t="shared" si="7"/>
        <v>1117.9476848537638</v>
      </c>
      <c r="H247" s="10">
        <v>59</v>
      </c>
      <c r="I247" s="5">
        <v>57666.7244720459</v>
      </c>
      <c r="J247" s="5">
        <v>65958.91340637207</v>
      </c>
    </row>
    <row r="248" spans="1:10" ht="10.5">
      <c r="A248" s="1">
        <v>802</v>
      </c>
      <c r="B248" s="1" t="s">
        <v>47</v>
      </c>
      <c r="C248" s="1" t="s">
        <v>32</v>
      </c>
      <c r="D248" s="1">
        <v>2</v>
      </c>
      <c r="E248" s="2" t="s">
        <v>49</v>
      </c>
      <c r="F248" s="8">
        <f t="shared" si="6"/>
        <v>2195.2050706249174</v>
      </c>
      <c r="G248" s="8">
        <f t="shared" si="7"/>
        <v>0</v>
      </c>
      <c r="H248" s="10">
        <v>59</v>
      </c>
      <c r="I248" s="5">
        <v>129517.09916687012</v>
      </c>
      <c r="J248" s="5">
        <v>0</v>
      </c>
    </row>
    <row r="249" spans="1:10" ht="10.5">
      <c r="A249" s="1">
        <v>802</v>
      </c>
      <c r="B249" s="1" t="s">
        <v>47</v>
      </c>
      <c r="C249" s="1" t="s">
        <v>32</v>
      </c>
      <c r="D249" s="1">
        <v>4</v>
      </c>
      <c r="E249" s="2" t="s">
        <v>10</v>
      </c>
      <c r="F249" s="8">
        <f t="shared" si="6"/>
        <v>1878.1339463056145</v>
      </c>
      <c r="G249" s="8">
        <f t="shared" si="7"/>
        <v>1418.982040663897</v>
      </c>
      <c r="H249" s="10">
        <v>59</v>
      </c>
      <c r="I249" s="5">
        <v>110809.90283203125</v>
      </c>
      <c r="J249" s="5">
        <v>83719.94039916992</v>
      </c>
    </row>
    <row r="250" spans="1:10" ht="10.5">
      <c r="A250" s="1">
        <v>802</v>
      </c>
      <c r="B250" s="1" t="s">
        <v>47</v>
      </c>
      <c r="C250" s="1" t="s">
        <v>32</v>
      </c>
      <c r="D250" s="1">
        <v>4</v>
      </c>
      <c r="E250" s="2" t="s">
        <v>34</v>
      </c>
      <c r="F250" s="8">
        <f t="shared" si="6"/>
        <v>529.1817328242932</v>
      </c>
      <c r="G250" s="8">
        <f t="shared" si="7"/>
        <v>137.98055894496076</v>
      </c>
      <c r="H250" s="10">
        <v>59</v>
      </c>
      <c r="I250" s="5">
        <v>31221.7222366333</v>
      </c>
      <c r="J250" s="5">
        <v>8140.852977752686</v>
      </c>
    </row>
    <row r="251" spans="1:10" ht="10.5">
      <c r="A251" s="1">
        <v>802</v>
      </c>
      <c r="B251" s="1" t="s">
        <v>47</v>
      </c>
      <c r="C251" s="1" t="s">
        <v>32</v>
      </c>
      <c r="D251" s="1">
        <v>4</v>
      </c>
      <c r="E251" s="2" t="s">
        <v>39</v>
      </c>
      <c r="F251" s="8">
        <f t="shared" si="6"/>
        <v>1526.842797230866</v>
      </c>
      <c r="G251" s="8">
        <f t="shared" si="7"/>
        <v>372.7624411502127</v>
      </c>
      <c r="H251" s="10">
        <v>59</v>
      </c>
      <c r="I251" s="5">
        <v>90083.7250366211</v>
      </c>
      <c r="J251" s="5">
        <v>21992.98402786255</v>
      </c>
    </row>
    <row r="252" spans="1:10" ht="10.5">
      <c r="A252" s="1">
        <v>802</v>
      </c>
      <c r="B252" s="1" t="s">
        <v>47</v>
      </c>
      <c r="C252" s="1" t="s">
        <v>32</v>
      </c>
      <c r="D252" s="1">
        <v>4</v>
      </c>
      <c r="E252" s="2" t="s">
        <v>40</v>
      </c>
      <c r="F252" s="8">
        <f t="shared" si="6"/>
        <v>2635.061577231197</v>
      </c>
      <c r="G252" s="8">
        <f t="shared" si="7"/>
        <v>0</v>
      </c>
      <c r="H252" s="10">
        <v>59</v>
      </c>
      <c r="I252" s="5">
        <v>155468.63305664062</v>
      </c>
      <c r="J252" s="5">
        <v>0</v>
      </c>
    </row>
    <row r="253" spans="1:10" ht="10.5">
      <c r="A253" s="1">
        <v>802</v>
      </c>
      <c r="B253" s="1" t="s">
        <v>47</v>
      </c>
      <c r="C253" s="1" t="s">
        <v>32</v>
      </c>
      <c r="D253" s="1">
        <v>4</v>
      </c>
      <c r="E253" s="2" t="s">
        <v>45</v>
      </c>
      <c r="F253" s="8">
        <f t="shared" si="6"/>
        <v>644.0977966825841</v>
      </c>
      <c r="G253" s="8">
        <f t="shared" si="7"/>
        <v>1571.4816392801577</v>
      </c>
      <c r="H253" s="10">
        <v>59</v>
      </c>
      <c r="I253" s="5">
        <v>38001.77000427246</v>
      </c>
      <c r="J253" s="5">
        <v>92717.4167175293</v>
      </c>
    </row>
    <row r="254" spans="1:10" ht="10.5">
      <c r="A254" s="1">
        <v>802</v>
      </c>
      <c r="B254" s="1" t="s">
        <v>47</v>
      </c>
      <c r="C254" s="1" t="s">
        <v>32</v>
      </c>
      <c r="D254" s="1">
        <v>4</v>
      </c>
      <c r="E254" s="2" t="s">
        <v>48</v>
      </c>
      <c r="F254" s="8">
        <f t="shared" si="6"/>
        <v>143.45221269736857</v>
      </c>
      <c r="G254" s="8">
        <f t="shared" si="7"/>
        <v>1143.2352812168963</v>
      </c>
      <c r="H254" s="10">
        <v>59</v>
      </c>
      <c r="I254" s="5">
        <v>8463.680549144745</v>
      </c>
      <c r="J254" s="5">
        <v>67450.88159179688</v>
      </c>
    </row>
    <row r="255" spans="1:10" ht="10.5">
      <c r="A255" s="1">
        <v>802</v>
      </c>
      <c r="B255" s="1" t="s">
        <v>47</v>
      </c>
      <c r="C255" s="1" t="s">
        <v>32</v>
      </c>
      <c r="D255" s="1">
        <v>4</v>
      </c>
      <c r="E255" s="2" t="s">
        <v>46</v>
      </c>
      <c r="F255" s="8">
        <f t="shared" si="6"/>
        <v>845.0257819224212</v>
      </c>
      <c r="G255" s="8">
        <f t="shared" si="7"/>
        <v>1187.7115863864706</v>
      </c>
      <c r="H255" s="10">
        <v>59</v>
      </c>
      <c r="I255" s="5">
        <v>49856.52113342285</v>
      </c>
      <c r="J255" s="5">
        <v>70074.98359680176</v>
      </c>
    </row>
    <row r="256" spans="1:10" ht="10.5">
      <c r="A256" s="1">
        <v>802</v>
      </c>
      <c r="B256" s="1" t="s">
        <v>47</v>
      </c>
      <c r="C256" s="1" t="s">
        <v>32</v>
      </c>
      <c r="D256" s="1">
        <v>4</v>
      </c>
      <c r="E256" s="2" t="s">
        <v>49</v>
      </c>
      <c r="F256" s="8">
        <f t="shared" si="6"/>
        <v>0</v>
      </c>
      <c r="G256" s="8">
        <f t="shared" si="7"/>
        <v>2132.715992038533</v>
      </c>
      <c r="H256" s="10">
        <v>59</v>
      </c>
      <c r="I256" s="5">
        <v>0</v>
      </c>
      <c r="J256" s="5">
        <v>125830.24353027344</v>
      </c>
    </row>
    <row r="257" spans="1:10" ht="10.5">
      <c r="A257" s="1">
        <v>803</v>
      </c>
      <c r="B257" s="1" t="s">
        <v>7</v>
      </c>
      <c r="C257" s="1" t="s">
        <v>8</v>
      </c>
      <c r="D257" s="1">
        <v>2</v>
      </c>
      <c r="E257" s="2" t="s">
        <v>50</v>
      </c>
      <c r="F257" s="8">
        <f t="shared" si="6"/>
        <v>1156.8428074257047</v>
      </c>
      <c r="G257" s="8">
        <f t="shared" si="7"/>
        <v>1123.5452586454503</v>
      </c>
      <c r="H257" s="1">
        <v>255</v>
      </c>
      <c r="I257" s="5">
        <v>294994.9158935547</v>
      </c>
      <c r="J257" s="5">
        <v>286504.04095458984</v>
      </c>
    </row>
    <row r="258" spans="1:10" ht="10.5">
      <c r="A258" s="1">
        <v>803</v>
      </c>
      <c r="B258" s="1" t="s">
        <v>7</v>
      </c>
      <c r="C258" s="1" t="s">
        <v>8</v>
      </c>
      <c r="D258" s="1">
        <v>2</v>
      </c>
      <c r="E258" s="2" t="s">
        <v>51</v>
      </c>
      <c r="F258" s="8">
        <f aca="true" t="shared" si="8" ref="F258:F321">I258/H258</f>
        <v>3045.1010229970893</v>
      </c>
      <c r="G258" s="8">
        <f aca="true" t="shared" si="9" ref="G258:G321">J258/H258</f>
        <v>246.45797292671952</v>
      </c>
      <c r="H258" s="1">
        <v>255</v>
      </c>
      <c r="I258" s="5">
        <v>776500.7608642578</v>
      </c>
      <c r="J258" s="5">
        <v>62846.78309631348</v>
      </c>
    </row>
    <row r="259" spans="1:10" ht="10.5">
      <c r="A259" s="1">
        <v>803</v>
      </c>
      <c r="B259" s="1" t="s">
        <v>7</v>
      </c>
      <c r="C259" s="1" t="s">
        <v>8</v>
      </c>
      <c r="D259" s="1">
        <v>2</v>
      </c>
      <c r="E259" s="2" t="s">
        <v>52</v>
      </c>
      <c r="F259" s="8">
        <f t="shared" si="8"/>
        <v>1702.326007199755</v>
      </c>
      <c r="G259" s="8">
        <f t="shared" si="9"/>
        <v>612.4028173110064</v>
      </c>
      <c r="H259" s="1">
        <v>255</v>
      </c>
      <c r="I259" s="5">
        <v>434093.1318359375</v>
      </c>
      <c r="J259" s="5">
        <v>156162.71841430664</v>
      </c>
    </row>
    <row r="260" spans="1:10" ht="10.5">
      <c r="A260" s="1">
        <v>803</v>
      </c>
      <c r="B260" s="1" t="s">
        <v>7</v>
      </c>
      <c r="C260" s="1" t="s">
        <v>8</v>
      </c>
      <c r="D260" s="1">
        <v>2</v>
      </c>
      <c r="E260" s="2" t="s">
        <v>53</v>
      </c>
      <c r="F260" s="8">
        <f t="shared" si="8"/>
        <v>528.9858283248602</v>
      </c>
      <c r="G260" s="8">
        <f t="shared" si="9"/>
        <v>38.01450789208506</v>
      </c>
      <c r="H260" s="1">
        <v>255</v>
      </c>
      <c r="I260" s="5">
        <v>134891.38622283936</v>
      </c>
      <c r="J260" s="5">
        <v>9693.69951248169</v>
      </c>
    </row>
    <row r="261" spans="1:10" ht="10.5">
      <c r="A261" s="1">
        <v>803</v>
      </c>
      <c r="B261" s="1" t="s">
        <v>7</v>
      </c>
      <c r="C261" s="1" t="s">
        <v>8</v>
      </c>
      <c r="D261" s="1">
        <v>2</v>
      </c>
      <c r="E261" s="2" t="s">
        <v>54</v>
      </c>
      <c r="F261" s="8">
        <f t="shared" si="8"/>
        <v>812.4112887513404</v>
      </c>
      <c r="G261" s="8">
        <f t="shared" si="9"/>
        <v>57.98817002539541</v>
      </c>
      <c r="H261" s="1">
        <v>255</v>
      </c>
      <c r="I261" s="5">
        <v>207164.8786315918</v>
      </c>
      <c r="J261" s="5">
        <v>14786.98335647583</v>
      </c>
    </row>
    <row r="262" spans="1:10" ht="10.5">
      <c r="A262" s="1">
        <v>803</v>
      </c>
      <c r="B262" s="1" t="s">
        <v>7</v>
      </c>
      <c r="C262" s="1" t="s">
        <v>8</v>
      </c>
      <c r="D262" s="1">
        <v>2</v>
      </c>
      <c r="E262" s="2" t="s">
        <v>55</v>
      </c>
      <c r="F262" s="8">
        <f t="shared" si="8"/>
        <v>1348.9350200578278</v>
      </c>
      <c r="G262" s="8">
        <f t="shared" si="9"/>
        <v>1045.2312933229932</v>
      </c>
      <c r="H262" s="1">
        <v>255</v>
      </c>
      <c r="I262" s="5">
        <v>343978.4301147461</v>
      </c>
      <c r="J262" s="5">
        <v>266533.9797973633</v>
      </c>
    </row>
    <row r="263" spans="1:10" ht="10.5">
      <c r="A263" s="1">
        <v>803</v>
      </c>
      <c r="B263" s="1" t="s">
        <v>7</v>
      </c>
      <c r="C263" s="1" t="s">
        <v>8</v>
      </c>
      <c r="D263" s="1">
        <v>2</v>
      </c>
      <c r="E263" s="2" t="s">
        <v>56</v>
      </c>
      <c r="F263" s="8">
        <f t="shared" si="8"/>
        <v>1926.711008348652</v>
      </c>
      <c r="G263" s="8">
        <f t="shared" si="9"/>
        <v>596.7455859315162</v>
      </c>
      <c r="H263" s="1">
        <v>255</v>
      </c>
      <c r="I263" s="5">
        <v>491311.30712890625</v>
      </c>
      <c r="J263" s="5">
        <v>152170.12441253662</v>
      </c>
    </row>
    <row r="264" spans="1:10" ht="10.5">
      <c r="A264" s="1">
        <v>803</v>
      </c>
      <c r="B264" s="1" t="s">
        <v>7</v>
      </c>
      <c r="C264" s="1" t="s">
        <v>8</v>
      </c>
      <c r="D264" s="1">
        <v>2</v>
      </c>
      <c r="E264" s="2" t="s">
        <v>57</v>
      </c>
      <c r="F264" s="8">
        <f t="shared" si="8"/>
        <v>0</v>
      </c>
      <c r="G264" s="8">
        <f t="shared" si="9"/>
        <v>4510.375980392157</v>
      </c>
      <c r="H264" s="1">
        <v>255</v>
      </c>
      <c r="I264" s="5">
        <v>0</v>
      </c>
      <c r="J264" s="5">
        <v>1150145.875</v>
      </c>
    </row>
    <row r="265" spans="1:10" ht="10.5">
      <c r="A265" s="1">
        <v>803</v>
      </c>
      <c r="B265" s="1" t="s">
        <v>7</v>
      </c>
      <c r="C265" s="1" t="s">
        <v>8</v>
      </c>
      <c r="D265" s="1">
        <v>2</v>
      </c>
      <c r="E265" s="2" t="s">
        <v>18</v>
      </c>
      <c r="F265" s="8">
        <f t="shared" si="8"/>
        <v>2913.31133147595</v>
      </c>
      <c r="G265" s="8">
        <f t="shared" si="9"/>
        <v>4888.901849724265</v>
      </c>
      <c r="H265" s="1">
        <v>255</v>
      </c>
      <c r="I265" s="5">
        <v>742894.3895263672</v>
      </c>
      <c r="J265" s="5">
        <v>1246669.9716796875</v>
      </c>
    </row>
    <row r="266" spans="1:10" ht="10.5">
      <c r="A266" s="1">
        <v>803</v>
      </c>
      <c r="B266" s="1" t="s">
        <v>7</v>
      </c>
      <c r="C266" s="1" t="s">
        <v>8</v>
      </c>
      <c r="D266" s="1">
        <v>2</v>
      </c>
      <c r="E266" s="2" t="s">
        <v>58</v>
      </c>
      <c r="F266" s="8">
        <f t="shared" si="8"/>
        <v>266.76518264471315</v>
      </c>
      <c r="G266" s="8">
        <f t="shared" si="9"/>
        <v>2031.6064343022365</v>
      </c>
      <c r="H266" s="1">
        <v>255</v>
      </c>
      <c r="I266" s="5">
        <v>68025.12157440186</v>
      </c>
      <c r="J266" s="5">
        <v>518059.6407470703</v>
      </c>
    </row>
    <row r="267" spans="1:10" ht="10.5">
      <c r="A267" s="1">
        <v>803</v>
      </c>
      <c r="B267" s="1" t="s">
        <v>7</v>
      </c>
      <c r="C267" s="1" t="s">
        <v>8</v>
      </c>
      <c r="D267" s="1">
        <v>2</v>
      </c>
      <c r="E267" s="2" t="s">
        <v>59</v>
      </c>
      <c r="F267" s="8">
        <f t="shared" si="8"/>
        <v>616.8961128982843</v>
      </c>
      <c r="G267" s="8">
        <f t="shared" si="9"/>
        <v>2031.881760780484</v>
      </c>
      <c r="H267" s="1">
        <v>255</v>
      </c>
      <c r="I267" s="5">
        <v>157308.5087890625</v>
      </c>
      <c r="J267" s="5">
        <v>518129.84899902344</v>
      </c>
    </row>
    <row r="268" spans="1:10" ht="10.5">
      <c r="A268" s="1">
        <v>803</v>
      </c>
      <c r="B268" s="1" t="s">
        <v>7</v>
      </c>
      <c r="C268" s="1" t="s">
        <v>8</v>
      </c>
      <c r="D268" s="1">
        <v>2</v>
      </c>
      <c r="E268" s="2" t="s">
        <v>60</v>
      </c>
      <c r="F268" s="8">
        <f t="shared" si="8"/>
        <v>953.4438141467524</v>
      </c>
      <c r="G268" s="8">
        <f t="shared" si="9"/>
        <v>0</v>
      </c>
      <c r="H268" s="1">
        <v>255</v>
      </c>
      <c r="I268" s="5">
        <v>243128.17260742188</v>
      </c>
      <c r="J268" s="5">
        <v>0</v>
      </c>
    </row>
    <row r="269" spans="1:10" ht="10.5">
      <c r="A269" s="1">
        <v>803</v>
      </c>
      <c r="B269" s="1" t="s">
        <v>7</v>
      </c>
      <c r="C269" s="1" t="s">
        <v>8</v>
      </c>
      <c r="D269" s="1">
        <v>2</v>
      </c>
      <c r="E269" s="2" t="s">
        <v>61</v>
      </c>
      <c r="F269" s="8">
        <f t="shared" si="8"/>
        <v>1048.2234284045649</v>
      </c>
      <c r="G269" s="8">
        <f t="shared" si="9"/>
        <v>58.690820372338386</v>
      </c>
      <c r="H269" s="1">
        <v>255</v>
      </c>
      <c r="I269" s="5">
        <v>267296.97424316406</v>
      </c>
      <c r="J269" s="5">
        <v>14966.159194946289</v>
      </c>
    </row>
    <row r="270" spans="1:10" ht="10.5">
      <c r="A270" s="1">
        <v>803</v>
      </c>
      <c r="B270" s="1" t="s">
        <v>7</v>
      </c>
      <c r="C270" s="1" t="s">
        <v>8</v>
      </c>
      <c r="D270" s="1">
        <v>2</v>
      </c>
      <c r="E270" s="2" t="s">
        <v>62</v>
      </c>
      <c r="F270" s="8">
        <f t="shared" si="8"/>
        <v>1886.874697935815</v>
      </c>
      <c r="G270" s="8">
        <f t="shared" si="9"/>
        <v>1031.0351433249082</v>
      </c>
      <c r="H270" s="1">
        <v>255</v>
      </c>
      <c r="I270" s="5">
        <v>481153.0479736328</v>
      </c>
      <c r="J270" s="5">
        <v>262913.96154785156</v>
      </c>
    </row>
    <row r="271" spans="1:10" ht="10.5">
      <c r="A271" s="1">
        <v>803</v>
      </c>
      <c r="B271" s="1" t="s">
        <v>7</v>
      </c>
      <c r="C271" s="1" t="s">
        <v>8</v>
      </c>
      <c r="D271" s="1">
        <v>4</v>
      </c>
      <c r="E271" s="2" t="s">
        <v>50</v>
      </c>
      <c r="F271" s="8">
        <f t="shared" si="8"/>
        <v>1263.9041683421415</v>
      </c>
      <c r="G271" s="8">
        <f t="shared" si="9"/>
        <v>1073.8502399220185</v>
      </c>
      <c r="H271" s="1">
        <v>255</v>
      </c>
      <c r="I271" s="5">
        <v>322295.5629272461</v>
      </c>
      <c r="J271" s="5">
        <v>273831.81118011475</v>
      </c>
    </row>
    <row r="272" spans="1:10" ht="10.5">
      <c r="A272" s="1">
        <v>803</v>
      </c>
      <c r="B272" s="1" t="s">
        <v>7</v>
      </c>
      <c r="C272" s="1" t="s">
        <v>8</v>
      </c>
      <c r="D272" s="1">
        <v>4</v>
      </c>
      <c r="E272" s="2" t="s">
        <v>51</v>
      </c>
      <c r="F272" s="8">
        <f t="shared" si="8"/>
        <v>311.21724735334806</v>
      </c>
      <c r="G272" s="8">
        <f t="shared" si="9"/>
        <v>3585.6604271982233</v>
      </c>
      <c r="H272" s="1">
        <v>255</v>
      </c>
      <c r="I272" s="5">
        <v>79360.39807510376</v>
      </c>
      <c r="J272" s="5">
        <v>914343.4089355469</v>
      </c>
    </row>
    <row r="273" spans="1:10" ht="10.5">
      <c r="A273" s="1">
        <v>803</v>
      </c>
      <c r="B273" s="1" t="s">
        <v>7</v>
      </c>
      <c r="C273" s="1" t="s">
        <v>8</v>
      </c>
      <c r="D273" s="1">
        <v>4</v>
      </c>
      <c r="E273" s="2" t="s">
        <v>52</v>
      </c>
      <c r="F273" s="8">
        <f t="shared" si="8"/>
        <v>619.6369310566023</v>
      </c>
      <c r="G273" s="8">
        <f t="shared" si="9"/>
        <v>1850.1179874195773</v>
      </c>
      <c r="H273" s="1">
        <v>255</v>
      </c>
      <c r="I273" s="5">
        <v>158007.4174194336</v>
      </c>
      <c r="J273" s="5">
        <v>471780.0867919922</v>
      </c>
    </row>
    <row r="274" spans="1:10" ht="10.5">
      <c r="A274" s="1">
        <v>803</v>
      </c>
      <c r="B274" s="1" t="s">
        <v>7</v>
      </c>
      <c r="C274" s="1" t="s">
        <v>8</v>
      </c>
      <c r="D274" s="1">
        <v>4</v>
      </c>
      <c r="E274" s="2" t="s">
        <v>53</v>
      </c>
      <c r="F274" s="8">
        <f t="shared" si="8"/>
        <v>32.620627160165824</v>
      </c>
      <c r="G274" s="8">
        <f t="shared" si="9"/>
        <v>686.2469488405713</v>
      </c>
      <c r="H274" s="1">
        <v>255</v>
      </c>
      <c r="I274" s="5">
        <v>8318.259925842285</v>
      </c>
      <c r="J274" s="5">
        <v>174992.9719543457</v>
      </c>
    </row>
    <row r="275" spans="1:10" ht="10.5">
      <c r="A275" s="1">
        <v>803</v>
      </c>
      <c r="B275" s="1" t="s">
        <v>7</v>
      </c>
      <c r="C275" s="1" t="s">
        <v>8</v>
      </c>
      <c r="D275" s="1">
        <v>4</v>
      </c>
      <c r="E275" s="2" t="s">
        <v>54</v>
      </c>
      <c r="F275" s="8">
        <f t="shared" si="8"/>
        <v>77.42637690001843</v>
      </c>
      <c r="G275" s="8">
        <f t="shared" si="9"/>
        <v>937.8407359702915</v>
      </c>
      <c r="H275" s="1">
        <v>255</v>
      </c>
      <c r="I275" s="5">
        <v>19743.7261095047</v>
      </c>
      <c r="J275" s="5">
        <v>239149.38767242432</v>
      </c>
    </row>
    <row r="276" spans="1:10" ht="10.5">
      <c r="A276" s="1">
        <v>803</v>
      </c>
      <c r="B276" s="1" t="s">
        <v>7</v>
      </c>
      <c r="C276" s="1" t="s">
        <v>8</v>
      </c>
      <c r="D276" s="1">
        <v>4</v>
      </c>
      <c r="E276" s="2" t="s">
        <v>55</v>
      </c>
      <c r="F276" s="8">
        <f t="shared" si="8"/>
        <v>1116.1649823357077</v>
      </c>
      <c r="G276" s="8">
        <f t="shared" si="9"/>
        <v>1246.8979805740655</v>
      </c>
      <c r="H276" s="1">
        <v>255</v>
      </c>
      <c r="I276" s="5">
        <v>284622.07049560547</v>
      </c>
      <c r="J276" s="5">
        <v>317958.9850463867</v>
      </c>
    </row>
    <row r="277" spans="1:10" ht="10.5">
      <c r="A277" s="1">
        <v>803</v>
      </c>
      <c r="B277" s="1" t="s">
        <v>7</v>
      </c>
      <c r="C277" s="1" t="s">
        <v>8</v>
      </c>
      <c r="D277" s="1">
        <v>4</v>
      </c>
      <c r="E277" s="2" t="s">
        <v>56</v>
      </c>
      <c r="F277" s="8">
        <f t="shared" si="8"/>
        <v>688.0502170936734</v>
      </c>
      <c r="G277" s="8">
        <f t="shared" si="9"/>
        <v>1960.9520526960785</v>
      </c>
      <c r="H277" s="1">
        <v>255</v>
      </c>
      <c r="I277" s="5">
        <v>175452.80535888672</v>
      </c>
      <c r="J277" s="5">
        <v>500042.7734375</v>
      </c>
    </row>
    <row r="278" spans="1:10" ht="10.5">
      <c r="A278" s="1">
        <v>803</v>
      </c>
      <c r="B278" s="1" t="s">
        <v>7</v>
      </c>
      <c r="C278" s="1" t="s">
        <v>8</v>
      </c>
      <c r="D278" s="1">
        <v>4</v>
      </c>
      <c r="E278" s="2" t="s">
        <v>57</v>
      </c>
      <c r="F278" s="8">
        <f t="shared" si="8"/>
        <v>4194.6443838082105</v>
      </c>
      <c r="G278" s="8">
        <f t="shared" si="9"/>
        <v>0</v>
      </c>
      <c r="H278" s="1">
        <v>255</v>
      </c>
      <c r="I278" s="5">
        <v>1069634.3178710938</v>
      </c>
      <c r="J278" s="5">
        <v>0</v>
      </c>
    </row>
    <row r="279" spans="1:10" ht="10.5">
      <c r="A279" s="1">
        <v>803</v>
      </c>
      <c r="B279" s="1" t="s">
        <v>7</v>
      </c>
      <c r="C279" s="1" t="s">
        <v>8</v>
      </c>
      <c r="D279" s="1">
        <v>4</v>
      </c>
      <c r="E279" s="2" t="s">
        <v>18</v>
      </c>
      <c r="F279" s="8">
        <f t="shared" si="8"/>
        <v>5283.918435010723</v>
      </c>
      <c r="G279" s="8">
        <f t="shared" si="9"/>
        <v>2731.199635703891</v>
      </c>
      <c r="H279" s="1">
        <v>255</v>
      </c>
      <c r="I279" s="5">
        <v>1347399.2009277344</v>
      </c>
      <c r="J279" s="5">
        <v>696455.9071044922</v>
      </c>
    </row>
    <row r="280" spans="1:10" ht="10.5">
      <c r="A280" s="1">
        <v>803</v>
      </c>
      <c r="B280" s="1" t="s">
        <v>7</v>
      </c>
      <c r="C280" s="1" t="s">
        <v>8</v>
      </c>
      <c r="D280" s="1">
        <v>4</v>
      </c>
      <c r="E280" s="2" t="s">
        <v>58</v>
      </c>
      <c r="F280" s="8">
        <f t="shared" si="8"/>
        <v>1980.2153033088234</v>
      </c>
      <c r="G280" s="8">
        <f t="shared" si="9"/>
        <v>232.67334068148745</v>
      </c>
      <c r="H280" s="1">
        <v>255</v>
      </c>
      <c r="I280" s="5">
        <v>504954.90234375</v>
      </c>
      <c r="J280" s="5">
        <v>59331.7018737793</v>
      </c>
    </row>
    <row r="281" spans="1:10" ht="10.5">
      <c r="A281" s="1">
        <v>803</v>
      </c>
      <c r="B281" s="1" t="s">
        <v>7</v>
      </c>
      <c r="C281" s="1" t="s">
        <v>8</v>
      </c>
      <c r="D281" s="1">
        <v>4</v>
      </c>
      <c r="E281" s="2" t="s">
        <v>59</v>
      </c>
      <c r="F281" s="8">
        <f t="shared" si="8"/>
        <v>1904.7538985906863</v>
      </c>
      <c r="G281" s="8">
        <f t="shared" si="9"/>
        <v>560.2432614793964</v>
      </c>
      <c r="H281" s="1">
        <v>255</v>
      </c>
      <c r="I281" s="5">
        <v>485712.244140625</v>
      </c>
      <c r="J281" s="5">
        <v>142862.0316772461</v>
      </c>
    </row>
    <row r="282" spans="1:10" ht="10.5">
      <c r="A282" s="1">
        <v>803</v>
      </c>
      <c r="B282" s="1" t="s">
        <v>7</v>
      </c>
      <c r="C282" s="1" t="s">
        <v>8</v>
      </c>
      <c r="D282" s="1">
        <v>4</v>
      </c>
      <c r="E282" s="2" t="s">
        <v>60</v>
      </c>
      <c r="F282" s="8">
        <f t="shared" si="8"/>
        <v>0</v>
      </c>
      <c r="G282" s="8">
        <f t="shared" si="9"/>
        <v>893.1421988692938</v>
      </c>
      <c r="H282" s="1">
        <v>255</v>
      </c>
      <c r="I282" s="5">
        <v>0</v>
      </c>
      <c r="J282" s="5">
        <v>227751.26071166992</v>
      </c>
    </row>
    <row r="283" spans="1:10" ht="10.5">
      <c r="A283" s="1">
        <v>803</v>
      </c>
      <c r="B283" s="1" t="s">
        <v>7</v>
      </c>
      <c r="C283" s="1" t="s">
        <v>8</v>
      </c>
      <c r="D283" s="1">
        <v>4</v>
      </c>
      <c r="E283" s="2" t="s">
        <v>61</v>
      </c>
      <c r="F283" s="8">
        <f t="shared" si="8"/>
        <v>82.44618475670909</v>
      </c>
      <c r="G283" s="8">
        <f t="shared" si="9"/>
        <v>1293.0473109824984</v>
      </c>
      <c r="H283" s="1">
        <v>255</v>
      </c>
      <c r="I283" s="5">
        <v>21023.777112960815</v>
      </c>
      <c r="J283" s="5">
        <v>329727.0643005371</v>
      </c>
    </row>
    <row r="284" spans="1:10" ht="10.5">
      <c r="A284" s="1">
        <v>803</v>
      </c>
      <c r="B284" s="1" t="s">
        <v>7</v>
      </c>
      <c r="C284" s="1" t="s">
        <v>8</v>
      </c>
      <c r="D284" s="1">
        <v>4</v>
      </c>
      <c r="E284" s="2" t="s">
        <v>62</v>
      </c>
      <c r="F284" s="8">
        <f t="shared" si="8"/>
        <v>1163.8676264744179</v>
      </c>
      <c r="G284" s="8">
        <f t="shared" si="9"/>
        <v>1637.2324096081304</v>
      </c>
      <c r="H284" s="1">
        <v>255</v>
      </c>
      <c r="I284" s="5">
        <v>296786.24475097656</v>
      </c>
      <c r="J284" s="5">
        <v>417494.26445007324</v>
      </c>
    </row>
    <row r="285" spans="1:10" ht="10.5">
      <c r="A285" s="1">
        <v>803</v>
      </c>
      <c r="B285" s="1" t="s">
        <v>7</v>
      </c>
      <c r="C285" s="1" t="s">
        <v>31</v>
      </c>
      <c r="D285" s="1">
        <v>2</v>
      </c>
      <c r="E285" s="2" t="s">
        <v>50</v>
      </c>
      <c r="F285" s="8">
        <f t="shared" si="8"/>
        <v>753.5128172360934</v>
      </c>
      <c r="G285" s="8">
        <f t="shared" si="9"/>
        <v>710.3538344456599</v>
      </c>
      <c r="H285" s="9">
        <v>52</v>
      </c>
      <c r="I285" s="5">
        <v>39182.666496276855</v>
      </c>
      <c r="J285" s="5">
        <v>36938.39939117432</v>
      </c>
    </row>
    <row r="286" spans="1:10" ht="10.5">
      <c r="A286" s="1">
        <v>803</v>
      </c>
      <c r="B286" s="1" t="s">
        <v>7</v>
      </c>
      <c r="C286" s="1" t="s">
        <v>31</v>
      </c>
      <c r="D286" s="1">
        <v>2</v>
      </c>
      <c r="E286" s="2" t="s">
        <v>51</v>
      </c>
      <c r="F286" s="8">
        <f t="shared" si="8"/>
        <v>1767.43014056866</v>
      </c>
      <c r="G286" s="8">
        <f t="shared" si="9"/>
        <v>79.18514933952919</v>
      </c>
      <c r="H286" s="9">
        <v>52</v>
      </c>
      <c r="I286" s="5">
        <v>91906.36730957031</v>
      </c>
      <c r="J286" s="5">
        <v>4117.627765655518</v>
      </c>
    </row>
    <row r="287" spans="1:10" ht="10.5">
      <c r="A287" s="1">
        <v>803</v>
      </c>
      <c r="B287" s="1" t="s">
        <v>7</v>
      </c>
      <c r="C287" s="1" t="s">
        <v>31</v>
      </c>
      <c r="D287" s="1">
        <v>2</v>
      </c>
      <c r="E287" s="2" t="s">
        <v>52</v>
      </c>
      <c r="F287" s="8">
        <f t="shared" si="8"/>
        <v>1027.9065812917856</v>
      </c>
      <c r="G287" s="8">
        <f t="shared" si="9"/>
        <v>310.16373604994556</v>
      </c>
      <c r="H287" s="9">
        <v>52</v>
      </c>
      <c r="I287" s="5">
        <v>53451.14222717285</v>
      </c>
      <c r="J287" s="5">
        <v>16128.514274597168</v>
      </c>
    </row>
    <row r="288" spans="1:10" ht="10.5">
      <c r="A288" s="1">
        <v>803</v>
      </c>
      <c r="B288" s="1" t="s">
        <v>7</v>
      </c>
      <c r="C288" s="1" t="s">
        <v>31</v>
      </c>
      <c r="D288" s="1">
        <v>2</v>
      </c>
      <c r="E288" s="2" t="s">
        <v>53</v>
      </c>
      <c r="F288" s="8">
        <f t="shared" si="8"/>
        <v>215.52688510601337</v>
      </c>
      <c r="G288" s="8">
        <f t="shared" si="9"/>
        <v>12.809557144458477</v>
      </c>
      <c r="H288" s="9">
        <v>52</v>
      </c>
      <c r="I288" s="5">
        <v>11207.398025512695</v>
      </c>
      <c r="J288" s="5">
        <v>666.0969715118408</v>
      </c>
    </row>
    <row r="289" spans="1:10" ht="10.5">
      <c r="A289" s="1">
        <v>803</v>
      </c>
      <c r="B289" s="1" t="s">
        <v>7</v>
      </c>
      <c r="C289" s="1" t="s">
        <v>31</v>
      </c>
      <c r="D289" s="1">
        <v>2</v>
      </c>
      <c r="E289" s="2" t="s">
        <v>54</v>
      </c>
      <c r="F289" s="8">
        <f t="shared" si="8"/>
        <v>139.62637387789212</v>
      </c>
      <c r="G289" s="8">
        <f t="shared" si="9"/>
        <v>11.110023461855375</v>
      </c>
      <c r="H289" s="9">
        <v>52</v>
      </c>
      <c r="I289" s="5">
        <v>7260.571441650391</v>
      </c>
      <c r="J289" s="5">
        <v>577.7212200164795</v>
      </c>
    </row>
    <row r="290" spans="1:10" ht="10.5">
      <c r="A290" s="1">
        <v>803</v>
      </c>
      <c r="B290" s="1" t="s">
        <v>7</v>
      </c>
      <c r="C290" s="1" t="s">
        <v>31</v>
      </c>
      <c r="D290" s="1">
        <v>2</v>
      </c>
      <c r="E290" s="2" t="s">
        <v>55</v>
      </c>
      <c r="F290" s="8">
        <f t="shared" si="8"/>
        <v>854.9051208496094</v>
      </c>
      <c r="G290" s="8">
        <f t="shared" si="9"/>
        <v>507.5999990609976</v>
      </c>
      <c r="H290" s="9">
        <v>52</v>
      </c>
      <c r="I290" s="5">
        <v>44455.06628417969</v>
      </c>
      <c r="J290" s="5">
        <v>26395.199951171875</v>
      </c>
    </row>
    <row r="291" spans="1:10" ht="10.5">
      <c r="A291" s="1">
        <v>803</v>
      </c>
      <c r="B291" s="1" t="s">
        <v>7</v>
      </c>
      <c r="C291" s="1" t="s">
        <v>31</v>
      </c>
      <c r="D291" s="1">
        <v>2</v>
      </c>
      <c r="E291" s="2" t="s">
        <v>56</v>
      </c>
      <c r="F291" s="8">
        <f t="shared" si="8"/>
        <v>1245.8962766207183</v>
      </c>
      <c r="G291" s="8">
        <f t="shared" si="9"/>
        <v>367.6203122138977</v>
      </c>
      <c r="H291" s="9">
        <v>52</v>
      </c>
      <c r="I291" s="5">
        <v>64786.606384277344</v>
      </c>
      <c r="J291" s="5">
        <v>19116.25623512268</v>
      </c>
    </row>
    <row r="292" spans="1:10" ht="10.5">
      <c r="A292" s="1">
        <v>803</v>
      </c>
      <c r="B292" s="1" t="s">
        <v>7</v>
      </c>
      <c r="C292" s="1" t="s">
        <v>31</v>
      </c>
      <c r="D292" s="1">
        <v>2</v>
      </c>
      <c r="E292" s="2" t="s">
        <v>57</v>
      </c>
      <c r="F292" s="8">
        <f t="shared" si="8"/>
        <v>0</v>
      </c>
      <c r="G292" s="8">
        <f t="shared" si="9"/>
        <v>2031.4414666982798</v>
      </c>
      <c r="H292" s="9">
        <v>52</v>
      </c>
      <c r="I292" s="5">
        <v>0</v>
      </c>
      <c r="J292" s="5">
        <v>105634.95626831055</v>
      </c>
    </row>
    <row r="293" spans="1:10" ht="10.5">
      <c r="A293" s="1">
        <v>803</v>
      </c>
      <c r="B293" s="1" t="s">
        <v>7</v>
      </c>
      <c r="C293" s="1" t="s">
        <v>31</v>
      </c>
      <c r="D293" s="1">
        <v>2</v>
      </c>
      <c r="E293" s="2" t="s">
        <v>18</v>
      </c>
      <c r="F293" s="8">
        <f t="shared" si="8"/>
        <v>1922.882049707266</v>
      </c>
      <c r="G293" s="8">
        <f t="shared" si="9"/>
        <v>3216.9845809936523</v>
      </c>
      <c r="H293" s="9">
        <v>52</v>
      </c>
      <c r="I293" s="5">
        <v>99989.86658477783</v>
      </c>
      <c r="J293" s="5">
        <v>167283.19821166992</v>
      </c>
    </row>
    <row r="294" spans="1:10" ht="10.5">
      <c r="A294" s="1">
        <v>803</v>
      </c>
      <c r="B294" s="1" t="s">
        <v>7</v>
      </c>
      <c r="C294" s="1" t="s">
        <v>31</v>
      </c>
      <c r="D294" s="1">
        <v>2</v>
      </c>
      <c r="E294" s="2" t="s">
        <v>58</v>
      </c>
      <c r="F294" s="8">
        <f t="shared" si="8"/>
        <v>153.08283028235803</v>
      </c>
      <c r="G294" s="8">
        <f t="shared" si="9"/>
        <v>1177.261582007775</v>
      </c>
      <c r="H294" s="9">
        <v>52</v>
      </c>
      <c r="I294" s="5">
        <v>7960.307174682617</v>
      </c>
      <c r="J294" s="5">
        <v>61217.6022644043</v>
      </c>
    </row>
    <row r="295" spans="1:10" ht="10.5">
      <c r="A295" s="1">
        <v>803</v>
      </c>
      <c r="B295" s="1" t="s">
        <v>7</v>
      </c>
      <c r="C295" s="1" t="s">
        <v>31</v>
      </c>
      <c r="D295" s="1">
        <v>2</v>
      </c>
      <c r="E295" s="2" t="s">
        <v>59</v>
      </c>
      <c r="F295" s="8">
        <f t="shared" si="8"/>
        <v>421.93896455031177</v>
      </c>
      <c r="G295" s="8">
        <f t="shared" si="9"/>
        <v>1500.2404186542217</v>
      </c>
      <c r="H295" s="9">
        <v>52</v>
      </c>
      <c r="I295" s="5">
        <v>21940.82615661621</v>
      </c>
      <c r="J295" s="5">
        <v>78012.50177001953</v>
      </c>
    </row>
    <row r="296" spans="1:10" ht="10.5">
      <c r="A296" s="1">
        <v>803</v>
      </c>
      <c r="B296" s="1" t="s">
        <v>7</v>
      </c>
      <c r="C296" s="1" t="s">
        <v>31</v>
      </c>
      <c r="D296" s="1">
        <v>2</v>
      </c>
      <c r="E296" s="2" t="s">
        <v>60</v>
      </c>
      <c r="F296" s="8">
        <f t="shared" si="8"/>
        <v>512.2179574232835</v>
      </c>
      <c r="G296" s="8">
        <f t="shared" si="9"/>
        <v>0</v>
      </c>
      <c r="H296" s="9">
        <v>52</v>
      </c>
      <c r="I296" s="5">
        <v>26635.333786010742</v>
      </c>
      <c r="J296" s="5">
        <v>0</v>
      </c>
    </row>
    <row r="297" spans="1:10" ht="10.5">
      <c r="A297" s="1">
        <v>803</v>
      </c>
      <c r="B297" s="1" t="s">
        <v>7</v>
      </c>
      <c r="C297" s="1" t="s">
        <v>31</v>
      </c>
      <c r="D297" s="1">
        <v>2</v>
      </c>
      <c r="E297" s="2" t="s">
        <v>61</v>
      </c>
      <c r="F297" s="8">
        <f t="shared" si="8"/>
        <v>347.21801156264087</v>
      </c>
      <c r="G297" s="8">
        <f t="shared" si="9"/>
        <v>20.906726947197548</v>
      </c>
      <c r="H297" s="9">
        <v>52</v>
      </c>
      <c r="I297" s="5">
        <v>18055.336601257324</v>
      </c>
      <c r="J297" s="5">
        <v>1087.1498012542725</v>
      </c>
    </row>
    <row r="298" spans="1:10" ht="10.5">
      <c r="A298" s="1">
        <v>803</v>
      </c>
      <c r="B298" s="1" t="s">
        <v>7</v>
      </c>
      <c r="C298" s="1" t="s">
        <v>31</v>
      </c>
      <c r="D298" s="1">
        <v>2</v>
      </c>
      <c r="E298" s="2" t="s">
        <v>62</v>
      </c>
      <c r="F298" s="8">
        <f t="shared" si="8"/>
        <v>1203.661540398231</v>
      </c>
      <c r="G298" s="8">
        <f t="shared" si="9"/>
        <v>644.7230874575101</v>
      </c>
      <c r="H298" s="9">
        <v>52</v>
      </c>
      <c r="I298" s="5">
        <v>62590.40010070801</v>
      </c>
      <c r="J298" s="5">
        <v>33525.60054779053</v>
      </c>
    </row>
    <row r="299" spans="1:10" ht="10.5">
      <c r="A299" s="1">
        <v>803</v>
      </c>
      <c r="B299" s="1" t="s">
        <v>7</v>
      </c>
      <c r="C299" s="1" t="s">
        <v>31</v>
      </c>
      <c r="D299" s="1">
        <v>4</v>
      </c>
      <c r="E299" s="2" t="s">
        <v>50</v>
      </c>
      <c r="F299" s="8">
        <f t="shared" si="8"/>
        <v>802.572993351863</v>
      </c>
      <c r="G299" s="8">
        <f t="shared" si="9"/>
        <v>697.1498656639686</v>
      </c>
      <c r="H299" s="9">
        <v>52</v>
      </c>
      <c r="I299" s="5">
        <v>41733.795654296875</v>
      </c>
      <c r="J299" s="5">
        <v>36251.79301452637</v>
      </c>
    </row>
    <row r="300" spans="1:10" ht="10.5">
      <c r="A300" s="1">
        <v>803</v>
      </c>
      <c r="B300" s="1" t="s">
        <v>7</v>
      </c>
      <c r="C300" s="1" t="s">
        <v>31</v>
      </c>
      <c r="D300" s="1">
        <v>4</v>
      </c>
      <c r="E300" s="2" t="s">
        <v>51</v>
      </c>
      <c r="F300" s="8">
        <f t="shared" si="8"/>
        <v>176.33446719096258</v>
      </c>
      <c r="G300" s="8">
        <f t="shared" si="9"/>
        <v>1939.3978435809795</v>
      </c>
      <c r="H300" s="9">
        <v>52</v>
      </c>
      <c r="I300" s="5">
        <v>9169.392293930054</v>
      </c>
      <c r="J300" s="5">
        <v>100848.68786621094</v>
      </c>
    </row>
    <row r="301" spans="1:10" ht="10.5">
      <c r="A301" s="1">
        <v>803</v>
      </c>
      <c r="B301" s="1" t="s">
        <v>7</v>
      </c>
      <c r="C301" s="1" t="s">
        <v>31</v>
      </c>
      <c r="D301" s="1">
        <v>4</v>
      </c>
      <c r="E301" s="2" t="s">
        <v>52</v>
      </c>
      <c r="F301" s="8">
        <f t="shared" si="8"/>
        <v>401.57213709904596</v>
      </c>
      <c r="G301" s="8">
        <f t="shared" si="9"/>
        <v>1120.98781644381</v>
      </c>
      <c r="H301" s="9">
        <v>52</v>
      </c>
      <c r="I301" s="5">
        <v>20881.75112915039</v>
      </c>
      <c r="J301" s="5">
        <v>58291.366455078125</v>
      </c>
    </row>
    <row r="302" spans="1:10" ht="10.5">
      <c r="A302" s="1">
        <v>803</v>
      </c>
      <c r="B302" s="1" t="s">
        <v>7</v>
      </c>
      <c r="C302" s="1" t="s">
        <v>31</v>
      </c>
      <c r="D302" s="1">
        <v>4</v>
      </c>
      <c r="E302" s="2" t="s">
        <v>53</v>
      </c>
      <c r="F302" s="8">
        <f t="shared" si="8"/>
        <v>18.941492099028366</v>
      </c>
      <c r="G302" s="8">
        <f t="shared" si="9"/>
        <v>261.0595967036027</v>
      </c>
      <c r="H302" s="9">
        <v>52</v>
      </c>
      <c r="I302" s="5">
        <v>984.9575891494751</v>
      </c>
      <c r="J302" s="5">
        <v>13575.099028587341</v>
      </c>
    </row>
    <row r="303" spans="1:10" ht="10.5">
      <c r="A303" s="1">
        <v>803</v>
      </c>
      <c r="B303" s="1" t="s">
        <v>7</v>
      </c>
      <c r="C303" s="1" t="s">
        <v>31</v>
      </c>
      <c r="D303" s="1">
        <v>4</v>
      </c>
      <c r="E303" s="2" t="s">
        <v>54</v>
      </c>
      <c r="F303" s="8">
        <f t="shared" si="8"/>
        <v>16.652292288266697</v>
      </c>
      <c r="G303" s="8">
        <f t="shared" si="9"/>
        <v>203.2977071908804</v>
      </c>
      <c r="H303" s="9">
        <v>52</v>
      </c>
      <c r="I303" s="5">
        <v>865.9191989898682</v>
      </c>
      <c r="J303" s="5">
        <v>10571.480773925781</v>
      </c>
    </row>
    <row r="304" spans="1:10" ht="10.5">
      <c r="A304" s="1">
        <v>803</v>
      </c>
      <c r="B304" s="1" t="s">
        <v>7</v>
      </c>
      <c r="C304" s="1" t="s">
        <v>31</v>
      </c>
      <c r="D304" s="1">
        <v>4</v>
      </c>
      <c r="E304" s="2" t="s">
        <v>55</v>
      </c>
      <c r="F304" s="8">
        <f t="shared" si="8"/>
        <v>560.0760926466721</v>
      </c>
      <c r="G304" s="8">
        <f t="shared" si="9"/>
        <v>709.1599285419171</v>
      </c>
      <c r="H304" s="9">
        <v>52</v>
      </c>
      <c r="I304" s="5">
        <v>29123.956817626953</v>
      </c>
      <c r="J304" s="5">
        <v>36876.31628417969</v>
      </c>
    </row>
    <row r="305" spans="1:10" ht="10.5">
      <c r="A305" s="1">
        <v>803</v>
      </c>
      <c r="B305" s="1" t="s">
        <v>7</v>
      </c>
      <c r="C305" s="1" t="s">
        <v>31</v>
      </c>
      <c r="D305" s="1">
        <v>4</v>
      </c>
      <c r="E305" s="2" t="s">
        <v>56</v>
      </c>
      <c r="F305" s="8">
        <f t="shared" si="8"/>
        <v>422.59712307269757</v>
      </c>
      <c r="G305" s="8">
        <f t="shared" si="9"/>
        <v>1335.8836810772236</v>
      </c>
      <c r="H305" s="9">
        <v>52</v>
      </c>
      <c r="I305" s="5">
        <v>21975.050399780273</v>
      </c>
      <c r="J305" s="5">
        <v>69465.95141601562</v>
      </c>
    </row>
    <row r="306" spans="1:10" ht="10.5">
      <c r="A306" s="1">
        <v>803</v>
      </c>
      <c r="B306" s="1" t="s">
        <v>7</v>
      </c>
      <c r="C306" s="1" t="s">
        <v>31</v>
      </c>
      <c r="D306" s="1">
        <v>4</v>
      </c>
      <c r="E306" s="2" t="s">
        <v>57</v>
      </c>
      <c r="F306" s="8">
        <f t="shared" si="8"/>
        <v>1903.6910905104417</v>
      </c>
      <c r="G306" s="8">
        <f t="shared" si="9"/>
        <v>0</v>
      </c>
      <c r="H306" s="9">
        <v>52</v>
      </c>
      <c r="I306" s="5">
        <v>98991.93670654297</v>
      </c>
      <c r="J306" s="5">
        <v>0</v>
      </c>
    </row>
    <row r="307" spans="1:10" ht="10.5">
      <c r="A307" s="1">
        <v>803</v>
      </c>
      <c r="B307" s="1" t="s">
        <v>7</v>
      </c>
      <c r="C307" s="1" t="s">
        <v>31</v>
      </c>
      <c r="D307" s="1">
        <v>4</v>
      </c>
      <c r="E307" s="2" t="s">
        <v>18</v>
      </c>
      <c r="F307" s="8">
        <f t="shared" si="8"/>
        <v>3368.9739755483774</v>
      </c>
      <c r="G307" s="8">
        <f t="shared" si="9"/>
        <v>1895.78939643273</v>
      </c>
      <c r="H307" s="9">
        <v>52</v>
      </c>
      <c r="I307" s="5">
        <v>175186.64672851562</v>
      </c>
      <c r="J307" s="5">
        <v>98581.04861450195</v>
      </c>
    </row>
    <row r="308" spans="1:10" ht="10.5">
      <c r="A308" s="1">
        <v>803</v>
      </c>
      <c r="B308" s="1" t="s">
        <v>7</v>
      </c>
      <c r="C308" s="1" t="s">
        <v>31</v>
      </c>
      <c r="D308" s="1">
        <v>4</v>
      </c>
      <c r="E308" s="2" t="s">
        <v>58</v>
      </c>
      <c r="F308" s="8">
        <f t="shared" si="8"/>
        <v>935.5599535428561</v>
      </c>
      <c r="G308" s="8">
        <f t="shared" si="9"/>
        <v>101.99829074052664</v>
      </c>
      <c r="H308" s="9">
        <v>52</v>
      </c>
      <c r="I308" s="5">
        <v>48649.117584228516</v>
      </c>
      <c r="J308" s="5">
        <v>5303.911118507385</v>
      </c>
    </row>
    <row r="309" spans="1:10" ht="10.5">
      <c r="A309" s="1">
        <v>803</v>
      </c>
      <c r="B309" s="1" t="s">
        <v>7</v>
      </c>
      <c r="C309" s="1" t="s">
        <v>31</v>
      </c>
      <c r="D309" s="1">
        <v>4</v>
      </c>
      <c r="E309" s="2" t="s">
        <v>59</v>
      </c>
      <c r="F309" s="8">
        <f t="shared" si="8"/>
        <v>1460.2249063345103</v>
      </c>
      <c r="G309" s="8">
        <f t="shared" si="9"/>
        <v>341.91136521559497</v>
      </c>
      <c r="H309" s="9">
        <v>52</v>
      </c>
      <c r="I309" s="5">
        <v>75931.69512939453</v>
      </c>
      <c r="J309" s="5">
        <v>17779.390991210938</v>
      </c>
    </row>
    <row r="310" spans="1:10" ht="10.5">
      <c r="A310" s="1">
        <v>803</v>
      </c>
      <c r="B310" s="1" t="s">
        <v>7</v>
      </c>
      <c r="C310" s="1" t="s">
        <v>31</v>
      </c>
      <c r="D310" s="1">
        <v>4</v>
      </c>
      <c r="E310" s="2" t="s">
        <v>60</v>
      </c>
      <c r="F310" s="8">
        <f t="shared" si="8"/>
        <v>0</v>
      </c>
      <c r="G310" s="8">
        <f t="shared" si="9"/>
        <v>508.7280431894156</v>
      </c>
      <c r="H310" s="9">
        <v>52</v>
      </c>
      <c r="I310" s="5">
        <v>0</v>
      </c>
      <c r="J310" s="5">
        <v>26453.85824584961</v>
      </c>
    </row>
    <row r="311" spans="1:10" ht="10.5">
      <c r="A311" s="1">
        <v>803</v>
      </c>
      <c r="B311" s="1" t="s">
        <v>7</v>
      </c>
      <c r="C311" s="1" t="s">
        <v>31</v>
      </c>
      <c r="D311" s="1">
        <v>4</v>
      </c>
      <c r="E311" s="2" t="s">
        <v>61</v>
      </c>
      <c r="F311" s="8">
        <f t="shared" si="8"/>
        <v>42.05617787287785</v>
      </c>
      <c r="G311" s="8">
        <f t="shared" si="9"/>
        <v>451.4895439881545</v>
      </c>
      <c r="H311" s="9">
        <v>52</v>
      </c>
      <c r="I311" s="5">
        <v>2186.9212493896484</v>
      </c>
      <c r="J311" s="5">
        <v>23477.456287384033</v>
      </c>
    </row>
    <row r="312" spans="1:10" ht="10.5">
      <c r="A312" s="1">
        <v>803</v>
      </c>
      <c r="B312" s="1" t="s">
        <v>7</v>
      </c>
      <c r="C312" s="1" t="s">
        <v>31</v>
      </c>
      <c r="D312" s="1">
        <v>4</v>
      </c>
      <c r="E312" s="2" t="s">
        <v>62</v>
      </c>
      <c r="F312" s="8">
        <f t="shared" si="8"/>
        <v>703.2594193678635</v>
      </c>
      <c r="G312" s="8">
        <f t="shared" si="9"/>
        <v>1095.009982769306</v>
      </c>
      <c r="H312" s="9">
        <v>52</v>
      </c>
      <c r="I312" s="5">
        <v>36569.489807128906</v>
      </c>
      <c r="J312" s="5">
        <v>56940.519104003906</v>
      </c>
    </row>
    <row r="313" spans="1:10" ht="10.5">
      <c r="A313" s="1">
        <v>803</v>
      </c>
      <c r="B313" s="1" t="s">
        <v>7</v>
      </c>
      <c r="C313" s="1" t="s">
        <v>32</v>
      </c>
      <c r="D313" s="1">
        <v>2</v>
      </c>
      <c r="E313" s="2" t="s">
        <v>50</v>
      </c>
      <c r="F313" s="8">
        <f t="shared" si="8"/>
        <v>527.7905027745134</v>
      </c>
      <c r="G313" s="8">
        <f t="shared" si="9"/>
        <v>441.5056738126076</v>
      </c>
      <c r="H313" s="10">
        <v>59</v>
      </c>
      <c r="I313" s="5">
        <v>31139.63966369629</v>
      </c>
      <c r="J313" s="5">
        <v>26048.834754943848</v>
      </c>
    </row>
    <row r="314" spans="1:10" ht="10.5">
      <c r="A314" s="1">
        <v>803</v>
      </c>
      <c r="B314" s="1" t="s">
        <v>7</v>
      </c>
      <c r="C314" s="1" t="s">
        <v>32</v>
      </c>
      <c r="D314" s="1">
        <v>2</v>
      </c>
      <c r="E314" s="2" t="s">
        <v>51</v>
      </c>
      <c r="F314" s="8">
        <f t="shared" si="8"/>
        <v>1361.9019356420486</v>
      </c>
      <c r="G314" s="8">
        <f t="shared" si="9"/>
        <v>68.17477866350595</v>
      </c>
      <c r="H314" s="10">
        <v>59</v>
      </c>
      <c r="I314" s="5">
        <v>80352.21420288086</v>
      </c>
      <c r="J314" s="5">
        <v>4022.3119411468506</v>
      </c>
    </row>
    <row r="315" spans="1:10" ht="10.5">
      <c r="A315" s="1">
        <v>803</v>
      </c>
      <c r="B315" s="1" t="s">
        <v>7</v>
      </c>
      <c r="C315" s="1" t="s">
        <v>32</v>
      </c>
      <c r="D315" s="1">
        <v>2</v>
      </c>
      <c r="E315" s="2" t="s">
        <v>52</v>
      </c>
      <c r="F315" s="8">
        <f t="shared" si="8"/>
        <v>757.0347776251324</v>
      </c>
      <c r="G315" s="8">
        <f t="shared" si="9"/>
        <v>247.9072042562194</v>
      </c>
      <c r="H315" s="10">
        <v>59</v>
      </c>
      <c r="I315" s="5">
        <v>44665.05187988281</v>
      </c>
      <c r="J315" s="5">
        <v>14626.525051116943</v>
      </c>
    </row>
    <row r="316" spans="1:10" ht="10.5">
      <c r="A316" s="1">
        <v>803</v>
      </c>
      <c r="B316" s="1" t="s">
        <v>7</v>
      </c>
      <c r="C316" s="1" t="s">
        <v>32</v>
      </c>
      <c r="D316" s="1">
        <v>2</v>
      </c>
      <c r="E316" s="2" t="s">
        <v>53</v>
      </c>
      <c r="F316" s="8">
        <f t="shared" si="8"/>
        <v>150.08785338320973</v>
      </c>
      <c r="G316" s="8">
        <f t="shared" si="9"/>
        <v>9.154210656376208</v>
      </c>
      <c r="H316" s="10">
        <v>59</v>
      </c>
      <c r="I316" s="5">
        <v>8855.183349609375</v>
      </c>
      <c r="J316" s="5">
        <v>540.0984287261963</v>
      </c>
    </row>
    <row r="317" spans="1:10" ht="10.5">
      <c r="A317" s="1">
        <v>803</v>
      </c>
      <c r="B317" s="1" t="s">
        <v>7</v>
      </c>
      <c r="C317" s="1" t="s">
        <v>32</v>
      </c>
      <c r="D317" s="1">
        <v>2</v>
      </c>
      <c r="E317" s="2" t="s">
        <v>54</v>
      </c>
      <c r="F317" s="8">
        <f t="shared" si="8"/>
        <v>135.35612061064123</v>
      </c>
      <c r="G317" s="8">
        <f t="shared" si="9"/>
        <v>20.783333503593834</v>
      </c>
      <c r="H317" s="10">
        <v>59</v>
      </c>
      <c r="I317" s="5">
        <v>7986.011116027832</v>
      </c>
      <c r="J317" s="5">
        <v>1226.2166767120361</v>
      </c>
    </row>
    <row r="318" spans="1:10" ht="10.5">
      <c r="A318" s="1">
        <v>803</v>
      </c>
      <c r="B318" s="1" t="s">
        <v>7</v>
      </c>
      <c r="C318" s="1" t="s">
        <v>32</v>
      </c>
      <c r="D318" s="1">
        <v>2</v>
      </c>
      <c r="E318" s="2" t="s">
        <v>55</v>
      </c>
      <c r="F318" s="8">
        <f t="shared" si="8"/>
        <v>581.3189707610567</v>
      </c>
      <c r="G318" s="8">
        <f t="shared" si="9"/>
        <v>418.2121706170551</v>
      </c>
      <c r="H318" s="10">
        <v>59</v>
      </c>
      <c r="I318" s="5">
        <v>34297.819274902344</v>
      </c>
      <c r="J318" s="5">
        <v>24674.51806640625</v>
      </c>
    </row>
    <row r="319" spans="1:10" ht="10.5">
      <c r="A319" s="1">
        <v>803</v>
      </c>
      <c r="B319" s="1" t="s">
        <v>7</v>
      </c>
      <c r="C319" s="1" t="s">
        <v>32</v>
      </c>
      <c r="D319" s="1">
        <v>2</v>
      </c>
      <c r="E319" s="2" t="s">
        <v>56</v>
      </c>
      <c r="F319" s="8">
        <f t="shared" si="8"/>
        <v>1117.4860746739275</v>
      </c>
      <c r="G319" s="8">
        <f t="shared" si="9"/>
        <v>264.62250311899993</v>
      </c>
      <c r="H319" s="10">
        <v>59</v>
      </c>
      <c r="I319" s="5">
        <v>65931.67840576172</v>
      </c>
      <c r="J319" s="5">
        <v>15612.727684020996</v>
      </c>
    </row>
    <row r="320" spans="1:10" ht="10.5">
      <c r="A320" s="1">
        <v>803</v>
      </c>
      <c r="B320" s="1" t="s">
        <v>7</v>
      </c>
      <c r="C320" s="1" t="s">
        <v>32</v>
      </c>
      <c r="D320" s="1">
        <v>2</v>
      </c>
      <c r="E320" s="2" t="s">
        <v>57</v>
      </c>
      <c r="F320" s="8">
        <f t="shared" si="8"/>
        <v>0</v>
      </c>
      <c r="G320" s="8">
        <f t="shared" si="9"/>
        <v>1630.2708520404362</v>
      </c>
      <c r="H320" s="10">
        <v>59</v>
      </c>
      <c r="I320" s="5">
        <v>0</v>
      </c>
      <c r="J320" s="5">
        <v>96185.98027038574</v>
      </c>
    </row>
    <row r="321" spans="1:10" ht="10.5">
      <c r="A321" s="1">
        <v>803</v>
      </c>
      <c r="B321" s="1" t="s">
        <v>7</v>
      </c>
      <c r="C321" s="1" t="s">
        <v>32</v>
      </c>
      <c r="D321" s="1">
        <v>2</v>
      </c>
      <c r="E321" s="2" t="s">
        <v>18</v>
      </c>
      <c r="F321" s="8">
        <f t="shared" si="8"/>
        <v>1555.0637703588454</v>
      </c>
      <c r="G321" s="8">
        <f t="shared" si="9"/>
        <v>2649.8344167935647</v>
      </c>
      <c r="H321" s="10">
        <v>59</v>
      </c>
      <c r="I321" s="5">
        <v>91748.76245117188</v>
      </c>
      <c r="J321" s="5">
        <v>156340.2305908203</v>
      </c>
    </row>
    <row r="322" spans="1:10" ht="10.5">
      <c r="A322" s="1">
        <v>803</v>
      </c>
      <c r="B322" s="1" t="s">
        <v>7</v>
      </c>
      <c r="C322" s="1" t="s">
        <v>32</v>
      </c>
      <c r="D322" s="1">
        <v>2</v>
      </c>
      <c r="E322" s="2" t="s">
        <v>58</v>
      </c>
      <c r="F322" s="8">
        <f aca="true" t="shared" si="10" ref="F322:F385">I322/H322</f>
        <v>94.92005715935917</v>
      </c>
      <c r="G322" s="8">
        <f aca="true" t="shared" si="11" ref="G322:G385">J322/H322</f>
        <v>738.6803912146617</v>
      </c>
      <c r="H322" s="10">
        <v>59</v>
      </c>
      <c r="I322" s="5">
        <v>5600.283372402191</v>
      </c>
      <c r="J322" s="5">
        <v>43582.14308166504</v>
      </c>
    </row>
    <row r="323" spans="1:10" ht="10.5">
      <c r="A323" s="1">
        <v>803</v>
      </c>
      <c r="B323" s="1" t="s">
        <v>7</v>
      </c>
      <c r="C323" s="1" t="s">
        <v>32</v>
      </c>
      <c r="D323" s="1">
        <v>2</v>
      </c>
      <c r="E323" s="2" t="s">
        <v>59</v>
      </c>
      <c r="F323" s="8">
        <f t="shared" si="10"/>
        <v>319.1491117315777</v>
      </c>
      <c r="G323" s="8">
        <f t="shared" si="11"/>
        <v>1230.9332593497584</v>
      </c>
      <c r="H323" s="10">
        <v>59</v>
      </c>
      <c r="I323" s="5">
        <v>18829.797592163086</v>
      </c>
      <c r="J323" s="5">
        <v>72625.06230163574</v>
      </c>
    </row>
    <row r="324" spans="1:10" ht="10.5">
      <c r="A324" s="1">
        <v>803</v>
      </c>
      <c r="B324" s="1" t="s">
        <v>7</v>
      </c>
      <c r="C324" s="1" t="s">
        <v>32</v>
      </c>
      <c r="D324" s="1">
        <v>2</v>
      </c>
      <c r="E324" s="2" t="s">
        <v>60</v>
      </c>
      <c r="F324" s="8">
        <f t="shared" si="10"/>
        <v>448.22460265078786</v>
      </c>
      <c r="G324" s="8">
        <f t="shared" si="11"/>
        <v>0</v>
      </c>
      <c r="H324" s="10">
        <v>59</v>
      </c>
      <c r="I324" s="5">
        <v>26445.251556396484</v>
      </c>
      <c r="J324" s="5">
        <v>0</v>
      </c>
    </row>
    <row r="325" spans="1:10" ht="10.5">
      <c r="A325" s="1">
        <v>803</v>
      </c>
      <c r="B325" s="1" t="s">
        <v>7</v>
      </c>
      <c r="C325" s="1" t="s">
        <v>32</v>
      </c>
      <c r="D325" s="1">
        <v>2</v>
      </c>
      <c r="E325" s="2" t="s">
        <v>61</v>
      </c>
      <c r="F325" s="8">
        <f t="shared" si="10"/>
        <v>247.77029564421056</v>
      </c>
      <c r="G325" s="8">
        <f t="shared" si="11"/>
        <v>23.313465603327348</v>
      </c>
      <c r="H325" s="10">
        <v>59</v>
      </c>
      <c r="I325" s="5">
        <v>14618.447443008423</v>
      </c>
      <c r="J325" s="5">
        <v>1375.4944705963135</v>
      </c>
    </row>
    <row r="326" spans="1:10" ht="10.5">
      <c r="A326" s="1">
        <v>803</v>
      </c>
      <c r="B326" s="1" t="s">
        <v>7</v>
      </c>
      <c r="C326" s="1" t="s">
        <v>32</v>
      </c>
      <c r="D326" s="1">
        <v>2</v>
      </c>
      <c r="E326" s="2" t="s">
        <v>62</v>
      </c>
      <c r="F326" s="8">
        <f t="shared" si="10"/>
        <v>968.5548085358183</v>
      </c>
      <c r="G326" s="8">
        <f t="shared" si="11"/>
        <v>504.38039643885725</v>
      </c>
      <c r="H326" s="10">
        <v>59</v>
      </c>
      <c r="I326" s="5">
        <v>57144.73370361328</v>
      </c>
      <c r="J326" s="5">
        <v>29758.443389892578</v>
      </c>
    </row>
    <row r="327" spans="1:10" ht="10.5">
      <c r="A327" s="1">
        <v>803</v>
      </c>
      <c r="B327" s="1" t="s">
        <v>7</v>
      </c>
      <c r="C327" s="1" t="s">
        <v>32</v>
      </c>
      <c r="D327" s="1">
        <v>4</v>
      </c>
      <c r="E327" s="2" t="s">
        <v>50</v>
      </c>
      <c r="F327" s="8">
        <f t="shared" si="10"/>
        <v>567.893836199227</v>
      </c>
      <c r="G327" s="8">
        <f t="shared" si="11"/>
        <v>550.1140541464596</v>
      </c>
      <c r="H327" s="10">
        <v>59</v>
      </c>
      <c r="I327" s="5">
        <v>33505.736335754395</v>
      </c>
      <c r="J327" s="5">
        <v>32456.729194641113</v>
      </c>
    </row>
    <row r="328" spans="1:10" ht="10.5">
      <c r="A328" s="1">
        <v>803</v>
      </c>
      <c r="B328" s="1" t="s">
        <v>7</v>
      </c>
      <c r="C328" s="1" t="s">
        <v>32</v>
      </c>
      <c r="D328" s="1">
        <v>4</v>
      </c>
      <c r="E328" s="2" t="s">
        <v>51</v>
      </c>
      <c r="F328" s="8">
        <f t="shared" si="10"/>
        <v>141.21257880582647</v>
      </c>
      <c r="G328" s="8">
        <f t="shared" si="11"/>
        <v>1642.951523603019</v>
      </c>
      <c r="H328" s="10">
        <v>59</v>
      </c>
      <c r="I328" s="5">
        <v>8331.542149543762</v>
      </c>
      <c r="J328" s="5">
        <v>96934.13989257812</v>
      </c>
    </row>
    <row r="329" spans="1:10" ht="10.5">
      <c r="A329" s="1">
        <v>803</v>
      </c>
      <c r="B329" s="1" t="s">
        <v>7</v>
      </c>
      <c r="C329" s="1" t="s">
        <v>32</v>
      </c>
      <c r="D329" s="1">
        <v>4</v>
      </c>
      <c r="E329" s="2" t="s">
        <v>52</v>
      </c>
      <c r="F329" s="8">
        <f t="shared" si="10"/>
        <v>308.41506654125146</v>
      </c>
      <c r="G329" s="8">
        <f t="shared" si="11"/>
        <v>813.1602524579581</v>
      </c>
      <c r="H329" s="10">
        <v>59</v>
      </c>
      <c r="I329" s="5">
        <v>18196.488925933838</v>
      </c>
      <c r="J329" s="5">
        <v>47976.45489501953</v>
      </c>
    </row>
    <row r="330" spans="1:10" ht="10.5">
      <c r="A330" s="1">
        <v>803</v>
      </c>
      <c r="B330" s="1" t="s">
        <v>7</v>
      </c>
      <c r="C330" s="1" t="s">
        <v>32</v>
      </c>
      <c r="D330" s="1">
        <v>4</v>
      </c>
      <c r="E330" s="2" t="s">
        <v>53</v>
      </c>
      <c r="F330" s="8">
        <f t="shared" si="10"/>
        <v>15.726634704460531</v>
      </c>
      <c r="G330" s="8">
        <f t="shared" si="11"/>
        <v>236.44943783646923</v>
      </c>
      <c r="H330" s="10">
        <v>59</v>
      </c>
      <c r="I330" s="5">
        <v>927.8714475631714</v>
      </c>
      <c r="J330" s="5">
        <v>13950.516832351685</v>
      </c>
    </row>
    <row r="331" spans="1:10" ht="10.5">
      <c r="A331" s="1">
        <v>803</v>
      </c>
      <c r="B331" s="1" t="s">
        <v>7</v>
      </c>
      <c r="C331" s="1" t="s">
        <v>32</v>
      </c>
      <c r="D331" s="1">
        <v>4</v>
      </c>
      <c r="E331" s="2" t="s">
        <v>54</v>
      </c>
      <c r="F331" s="8">
        <f t="shared" si="10"/>
        <v>12.489480964208054</v>
      </c>
      <c r="G331" s="8">
        <f t="shared" si="11"/>
        <v>175.5669776787192</v>
      </c>
      <c r="H331" s="10">
        <v>59</v>
      </c>
      <c r="I331" s="5">
        <v>736.8793768882751</v>
      </c>
      <c r="J331" s="5">
        <v>10358.451683044434</v>
      </c>
    </row>
    <row r="332" spans="1:10" ht="10.5">
      <c r="A332" s="1">
        <v>803</v>
      </c>
      <c r="B332" s="1" t="s">
        <v>7</v>
      </c>
      <c r="C332" s="1" t="s">
        <v>32</v>
      </c>
      <c r="D332" s="1">
        <v>4</v>
      </c>
      <c r="E332" s="2" t="s">
        <v>55</v>
      </c>
      <c r="F332" s="8">
        <f t="shared" si="10"/>
        <v>462.77024188284145</v>
      </c>
      <c r="G332" s="8">
        <f t="shared" si="11"/>
        <v>554.6297297073623</v>
      </c>
      <c r="H332" s="10">
        <v>59</v>
      </c>
      <c r="I332" s="5">
        <v>27303.444271087646</v>
      </c>
      <c r="J332" s="5">
        <v>32723.154052734375</v>
      </c>
    </row>
    <row r="333" spans="1:10" ht="10.5">
      <c r="A333" s="1">
        <v>803</v>
      </c>
      <c r="B333" s="1" t="s">
        <v>7</v>
      </c>
      <c r="C333" s="1" t="s">
        <v>32</v>
      </c>
      <c r="D333" s="1">
        <v>4</v>
      </c>
      <c r="E333" s="2" t="s">
        <v>56</v>
      </c>
      <c r="F333" s="8">
        <f t="shared" si="10"/>
        <v>350.44152478040274</v>
      </c>
      <c r="G333" s="8">
        <f t="shared" si="11"/>
        <v>1111.1752733133608</v>
      </c>
      <c r="H333" s="10">
        <v>59</v>
      </c>
      <c r="I333" s="5">
        <v>20676.049962043762</v>
      </c>
      <c r="J333" s="5">
        <v>65559.34112548828</v>
      </c>
    </row>
    <row r="334" spans="1:10" ht="10.5">
      <c r="A334" s="1">
        <v>803</v>
      </c>
      <c r="B334" s="1" t="s">
        <v>7</v>
      </c>
      <c r="C334" s="1" t="s">
        <v>32</v>
      </c>
      <c r="D334" s="1">
        <v>4</v>
      </c>
      <c r="E334" s="2" t="s">
        <v>57</v>
      </c>
      <c r="F334" s="8">
        <f t="shared" si="10"/>
        <v>1418.9711378711766</v>
      </c>
      <c r="G334" s="8">
        <f t="shared" si="11"/>
        <v>0</v>
      </c>
      <c r="H334" s="10">
        <v>59</v>
      </c>
      <c r="I334" s="5">
        <v>83719.29713439941</v>
      </c>
      <c r="J334" s="5">
        <v>0</v>
      </c>
    </row>
    <row r="335" spans="1:10" ht="10.5">
      <c r="A335" s="1">
        <v>803</v>
      </c>
      <c r="B335" s="1" t="s">
        <v>7</v>
      </c>
      <c r="C335" s="1" t="s">
        <v>32</v>
      </c>
      <c r="D335" s="1">
        <v>4</v>
      </c>
      <c r="E335" s="2" t="s">
        <v>18</v>
      </c>
      <c r="F335" s="8">
        <f t="shared" si="10"/>
        <v>2789.8907237941935</v>
      </c>
      <c r="G335" s="8">
        <f t="shared" si="11"/>
        <v>1464.1164483539128</v>
      </c>
      <c r="H335" s="10">
        <v>59</v>
      </c>
      <c r="I335" s="5">
        <v>164603.55270385742</v>
      </c>
      <c r="J335" s="5">
        <v>86382.87045288086</v>
      </c>
    </row>
    <row r="336" spans="1:10" ht="10.5">
      <c r="A336" s="1">
        <v>803</v>
      </c>
      <c r="B336" s="1" t="s">
        <v>7</v>
      </c>
      <c r="C336" s="1" t="s">
        <v>32</v>
      </c>
      <c r="D336" s="1">
        <v>4</v>
      </c>
      <c r="E336" s="2" t="s">
        <v>58</v>
      </c>
      <c r="F336" s="8">
        <f t="shared" si="10"/>
        <v>810.2690944348351</v>
      </c>
      <c r="G336" s="8">
        <f t="shared" si="11"/>
        <v>74.77532538721117</v>
      </c>
      <c r="H336" s="10">
        <v>59</v>
      </c>
      <c r="I336" s="5">
        <v>47805.87657165527</v>
      </c>
      <c r="J336" s="5">
        <v>4411.744197845459</v>
      </c>
    </row>
    <row r="337" spans="1:10" ht="10.5">
      <c r="A337" s="1">
        <v>803</v>
      </c>
      <c r="B337" s="1" t="s">
        <v>7</v>
      </c>
      <c r="C337" s="1" t="s">
        <v>32</v>
      </c>
      <c r="D337" s="1">
        <v>4</v>
      </c>
      <c r="E337" s="2" t="s">
        <v>59</v>
      </c>
      <c r="F337" s="8">
        <f t="shared" si="10"/>
        <v>1249.088575460143</v>
      </c>
      <c r="G337" s="8">
        <f t="shared" si="11"/>
        <v>238.59701499292407</v>
      </c>
      <c r="H337" s="10">
        <v>59</v>
      </c>
      <c r="I337" s="5">
        <v>73696.22595214844</v>
      </c>
      <c r="J337" s="5">
        <v>14077.22388458252</v>
      </c>
    </row>
    <row r="338" spans="1:10" ht="10.5">
      <c r="A338" s="1">
        <v>803</v>
      </c>
      <c r="B338" s="1" t="s">
        <v>7</v>
      </c>
      <c r="C338" s="1" t="s">
        <v>32</v>
      </c>
      <c r="D338" s="1">
        <v>4</v>
      </c>
      <c r="E338" s="2" t="s">
        <v>60</v>
      </c>
      <c r="F338" s="8">
        <f t="shared" si="10"/>
        <v>0</v>
      </c>
      <c r="G338" s="8">
        <f t="shared" si="11"/>
        <v>484.822207305391</v>
      </c>
      <c r="H338" s="10">
        <v>59</v>
      </c>
      <c r="I338" s="5">
        <v>0</v>
      </c>
      <c r="J338" s="5">
        <v>28604.510231018066</v>
      </c>
    </row>
    <row r="339" spans="1:10" ht="10.5">
      <c r="A339" s="1">
        <v>803</v>
      </c>
      <c r="B339" s="1" t="s">
        <v>7</v>
      </c>
      <c r="C339" s="1" t="s">
        <v>32</v>
      </c>
      <c r="D339" s="1">
        <v>4</v>
      </c>
      <c r="E339" s="2" t="s">
        <v>61</v>
      </c>
      <c r="F339" s="8">
        <f t="shared" si="10"/>
        <v>19.463519371162025</v>
      </c>
      <c r="G339" s="8">
        <f t="shared" si="11"/>
        <v>319.87145391561216</v>
      </c>
      <c r="H339" s="10">
        <v>59</v>
      </c>
      <c r="I339" s="5">
        <v>1148.3476428985596</v>
      </c>
      <c r="J339" s="5">
        <v>18872.415781021118</v>
      </c>
    </row>
    <row r="340" spans="1:10" ht="10.5">
      <c r="A340" s="1">
        <v>803</v>
      </c>
      <c r="B340" s="1" t="s">
        <v>7</v>
      </c>
      <c r="C340" s="1" t="s">
        <v>32</v>
      </c>
      <c r="D340" s="1">
        <v>4</v>
      </c>
      <c r="E340" s="2" t="s">
        <v>62</v>
      </c>
      <c r="F340" s="8">
        <f t="shared" si="10"/>
        <v>557.1858042054257</v>
      </c>
      <c r="G340" s="8">
        <f t="shared" si="11"/>
        <v>944.6346699342889</v>
      </c>
      <c r="H340" s="10">
        <v>59</v>
      </c>
      <c r="I340" s="5">
        <v>32873.96244812012</v>
      </c>
      <c r="J340" s="5">
        <v>55733.44552612305</v>
      </c>
    </row>
    <row r="341" spans="1:10" ht="10.5">
      <c r="A341" s="1">
        <v>804</v>
      </c>
      <c r="B341" s="1" t="s">
        <v>7</v>
      </c>
      <c r="C341" s="1" t="s">
        <v>8</v>
      </c>
      <c r="D341" s="1">
        <v>1</v>
      </c>
      <c r="E341" s="2" t="s">
        <v>63</v>
      </c>
      <c r="F341" s="8">
        <f t="shared" si="10"/>
        <v>61.75091385186887</v>
      </c>
      <c r="G341" s="8">
        <f t="shared" si="11"/>
        <v>841.4987537758024</v>
      </c>
      <c r="H341" s="1">
        <v>255</v>
      </c>
      <c r="I341" s="5">
        <v>15746.483032226562</v>
      </c>
      <c r="J341" s="5">
        <v>214582.1822128296</v>
      </c>
    </row>
    <row r="342" spans="1:10" ht="10.5">
      <c r="A342" s="1">
        <v>804</v>
      </c>
      <c r="B342" s="1" t="s">
        <v>7</v>
      </c>
      <c r="C342" s="1" t="s">
        <v>8</v>
      </c>
      <c r="D342" s="1">
        <v>1</v>
      </c>
      <c r="E342" s="2" t="s">
        <v>64</v>
      </c>
      <c r="F342" s="8">
        <f t="shared" si="10"/>
        <v>519.0705283669864</v>
      </c>
      <c r="G342" s="8">
        <f t="shared" si="11"/>
        <v>295.41930027382045</v>
      </c>
      <c r="H342" s="1">
        <v>255</v>
      </c>
      <c r="I342" s="5">
        <v>132362.98473358154</v>
      </c>
      <c r="J342" s="5">
        <v>75331.92156982422</v>
      </c>
    </row>
    <row r="343" spans="1:10" ht="10.5">
      <c r="A343" s="1">
        <v>804</v>
      </c>
      <c r="B343" s="1" t="s">
        <v>7</v>
      </c>
      <c r="C343" s="1" t="s">
        <v>8</v>
      </c>
      <c r="D343" s="1">
        <v>1</v>
      </c>
      <c r="E343" s="2" t="s">
        <v>65</v>
      </c>
      <c r="F343" s="8">
        <f t="shared" si="10"/>
        <v>194.49985599891812</v>
      </c>
      <c r="G343" s="8">
        <f t="shared" si="11"/>
        <v>885.5168699675916</v>
      </c>
      <c r="H343" s="1">
        <v>255</v>
      </c>
      <c r="I343" s="5">
        <v>49597.46327972412</v>
      </c>
      <c r="J343" s="5">
        <v>225806.80184173584</v>
      </c>
    </row>
    <row r="344" spans="1:10" ht="10.5">
      <c r="A344" s="1">
        <v>804</v>
      </c>
      <c r="B344" s="1" t="s">
        <v>7</v>
      </c>
      <c r="C344" s="1" t="s">
        <v>8</v>
      </c>
      <c r="D344" s="1">
        <v>1</v>
      </c>
      <c r="E344" s="2" t="s">
        <v>66</v>
      </c>
      <c r="F344" s="8">
        <f t="shared" si="10"/>
        <v>261.0020069795496</v>
      </c>
      <c r="G344" s="8">
        <f t="shared" si="11"/>
        <v>663.462849635704</v>
      </c>
      <c r="H344" s="1">
        <v>255</v>
      </c>
      <c r="I344" s="5">
        <v>66555.51177978516</v>
      </c>
      <c r="J344" s="5">
        <v>169183.0266571045</v>
      </c>
    </row>
    <row r="345" spans="1:10" ht="10.5">
      <c r="A345" s="1">
        <v>804</v>
      </c>
      <c r="B345" s="1" t="s">
        <v>7</v>
      </c>
      <c r="C345" s="1" t="s">
        <v>8</v>
      </c>
      <c r="D345" s="1">
        <v>1</v>
      </c>
      <c r="E345" s="2" t="s">
        <v>67</v>
      </c>
      <c r="F345" s="8">
        <f t="shared" si="10"/>
        <v>157.56076211368335</v>
      </c>
      <c r="G345" s="8">
        <f t="shared" si="11"/>
        <v>325.55157470703125</v>
      </c>
      <c r="H345" s="1">
        <v>255</v>
      </c>
      <c r="I345" s="5">
        <v>40177.99433898926</v>
      </c>
      <c r="J345" s="5">
        <v>83015.65155029297</v>
      </c>
    </row>
    <row r="346" spans="1:10" ht="10.5">
      <c r="A346" s="1">
        <v>804</v>
      </c>
      <c r="B346" s="1" t="s">
        <v>7</v>
      </c>
      <c r="C346" s="1" t="s">
        <v>8</v>
      </c>
      <c r="D346" s="1">
        <v>1</v>
      </c>
      <c r="E346" s="2" t="s">
        <v>68</v>
      </c>
      <c r="F346" s="8">
        <f t="shared" si="10"/>
        <v>608.740569230622</v>
      </c>
      <c r="G346" s="8">
        <f t="shared" si="11"/>
        <v>968.2080262427237</v>
      </c>
      <c r="H346" s="1">
        <v>255</v>
      </c>
      <c r="I346" s="5">
        <v>155228.8451538086</v>
      </c>
      <c r="J346" s="5">
        <v>246893.04669189453</v>
      </c>
    </row>
    <row r="347" spans="1:10" ht="10.5">
      <c r="A347" s="1">
        <v>804</v>
      </c>
      <c r="B347" s="1" t="s">
        <v>7</v>
      </c>
      <c r="C347" s="1" t="s">
        <v>8</v>
      </c>
      <c r="D347" s="1">
        <v>1</v>
      </c>
      <c r="E347" s="2" t="s">
        <v>69</v>
      </c>
      <c r="F347" s="8">
        <f t="shared" si="10"/>
        <v>147.8440160414752</v>
      </c>
      <c r="G347" s="8">
        <f t="shared" si="11"/>
        <v>1028.244787537818</v>
      </c>
      <c r="H347" s="1">
        <v>255</v>
      </c>
      <c r="I347" s="5">
        <v>37700.22409057617</v>
      </c>
      <c r="J347" s="5">
        <v>262202.42082214355</v>
      </c>
    </row>
    <row r="348" spans="1:10" ht="10.5">
      <c r="A348" s="1">
        <v>804</v>
      </c>
      <c r="B348" s="1" t="s">
        <v>7</v>
      </c>
      <c r="C348" s="1" t="s">
        <v>8</v>
      </c>
      <c r="D348" s="1">
        <v>1</v>
      </c>
      <c r="E348" s="2" t="s">
        <v>70</v>
      </c>
      <c r="F348" s="8">
        <f t="shared" si="10"/>
        <v>315.8905730602788</v>
      </c>
      <c r="G348" s="8">
        <f t="shared" si="11"/>
        <v>419.7147653617111</v>
      </c>
      <c r="H348" s="1">
        <v>255</v>
      </c>
      <c r="I348" s="5">
        <v>80552.0961303711</v>
      </c>
      <c r="J348" s="5">
        <v>107027.26516723633</v>
      </c>
    </row>
    <row r="349" spans="1:10" ht="10.5">
      <c r="A349" s="1">
        <v>804</v>
      </c>
      <c r="B349" s="1" t="s">
        <v>7</v>
      </c>
      <c r="C349" s="1" t="s">
        <v>8</v>
      </c>
      <c r="D349" s="1">
        <v>1</v>
      </c>
      <c r="E349" s="2" t="s">
        <v>71</v>
      </c>
      <c r="F349" s="8">
        <f t="shared" si="10"/>
        <v>232.653468951057</v>
      </c>
      <c r="G349" s="8">
        <f t="shared" si="11"/>
        <v>1316.5256158566942</v>
      </c>
      <c r="H349" s="1">
        <v>255</v>
      </c>
      <c r="I349" s="5">
        <v>59326.63458251953</v>
      </c>
      <c r="J349" s="5">
        <v>335714.03204345703</v>
      </c>
    </row>
    <row r="350" spans="1:10" ht="10.5">
      <c r="A350" s="1">
        <v>804</v>
      </c>
      <c r="B350" s="1" t="s">
        <v>7</v>
      </c>
      <c r="C350" s="1" t="s">
        <v>8</v>
      </c>
      <c r="D350" s="1">
        <v>1</v>
      </c>
      <c r="E350" s="2" t="s">
        <v>72</v>
      </c>
      <c r="F350" s="8">
        <f t="shared" si="10"/>
        <v>376.15898889279833</v>
      </c>
      <c r="G350" s="8">
        <f t="shared" si="11"/>
        <v>898.2369372199563</v>
      </c>
      <c r="H350" s="1">
        <v>255</v>
      </c>
      <c r="I350" s="5">
        <v>95920.54216766357</v>
      </c>
      <c r="J350" s="5">
        <v>229050.41899108887</v>
      </c>
    </row>
    <row r="351" spans="1:10" ht="10.5">
      <c r="A351" s="1">
        <v>804</v>
      </c>
      <c r="B351" s="1" t="s">
        <v>7</v>
      </c>
      <c r="C351" s="1" t="s">
        <v>8</v>
      </c>
      <c r="D351" s="1">
        <v>1</v>
      </c>
      <c r="E351" s="2" t="s">
        <v>73</v>
      </c>
      <c r="F351" s="8">
        <f t="shared" si="10"/>
        <v>0</v>
      </c>
      <c r="G351" s="8">
        <f t="shared" si="11"/>
        <v>2358.5815491919425</v>
      </c>
      <c r="H351" s="1">
        <v>255</v>
      </c>
      <c r="I351" s="5">
        <v>0</v>
      </c>
      <c r="J351" s="5">
        <v>601438.2950439453</v>
      </c>
    </row>
    <row r="352" spans="1:10" ht="10.5">
      <c r="A352" s="1">
        <v>804</v>
      </c>
      <c r="B352" s="1" t="s">
        <v>7</v>
      </c>
      <c r="C352" s="1" t="s">
        <v>8</v>
      </c>
      <c r="D352" s="1">
        <v>1</v>
      </c>
      <c r="E352" s="2" t="s">
        <v>74</v>
      </c>
      <c r="F352" s="8">
        <f t="shared" si="10"/>
        <v>209.81592918844785</v>
      </c>
      <c r="G352" s="8">
        <f t="shared" si="11"/>
        <v>291.93025458840765</v>
      </c>
      <c r="H352" s="1">
        <v>255</v>
      </c>
      <c r="I352" s="5">
        <v>53503.0619430542</v>
      </c>
      <c r="J352" s="5">
        <v>74442.21492004395</v>
      </c>
    </row>
    <row r="353" spans="1:10" ht="10.5">
      <c r="A353" s="1">
        <v>804</v>
      </c>
      <c r="B353" s="1" t="s">
        <v>7</v>
      </c>
      <c r="C353" s="1" t="s">
        <v>8</v>
      </c>
      <c r="D353" s="1">
        <v>1</v>
      </c>
      <c r="E353" s="2" t="s">
        <v>75</v>
      </c>
      <c r="F353" s="8">
        <f t="shared" si="10"/>
        <v>7354.475744389552</v>
      </c>
      <c r="G353" s="8">
        <f t="shared" si="11"/>
        <v>0</v>
      </c>
      <c r="H353" s="1">
        <v>255</v>
      </c>
      <c r="I353" s="5">
        <v>1875391.314819336</v>
      </c>
      <c r="J353" s="5">
        <v>0</v>
      </c>
    </row>
    <row r="354" spans="1:10" ht="10.5">
      <c r="A354" s="1">
        <v>804</v>
      </c>
      <c r="B354" s="1" t="s">
        <v>7</v>
      </c>
      <c r="C354" s="1" t="s">
        <v>8</v>
      </c>
      <c r="D354" s="1">
        <v>3</v>
      </c>
      <c r="E354" s="2" t="s">
        <v>63</v>
      </c>
      <c r="F354" s="8">
        <f t="shared" si="10"/>
        <v>718.0609334309896</v>
      </c>
      <c r="G354" s="8">
        <f t="shared" si="11"/>
        <v>57.08638963886336</v>
      </c>
      <c r="H354" s="1">
        <v>255</v>
      </c>
      <c r="I354" s="5">
        <v>183105.53802490234</v>
      </c>
      <c r="J354" s="5">
        <v>14557.029357910156</v>
      </c>
    </row>
    <row r="355" spans="1:10" ht="10.5">
      <c r="A355" s="1">
        <v>804</v>
      </c>
      <c r="B355" s="1" t="s">
        <v>7</v>
      </c>
      <c r="C355" s="1" t="s">
        <v>8</v>
      </c>
      <c r="D355" s="1">
        <v>3</v>
      </c>
      <c r="E355" s="2" t="s">
        <v>64</v>
      </c>
      <c r="F355" s="8">
        <f t="shared" si="10"/>
        <v>298.96817734662227</v>
      </c>
      <c r="G355" s="8">
        <f t="shared" si="11"/>
        <v>520.3852545046338</v>
      </c>
      <c r="H355" s="1">
        <v>255</v>
      </c>
      <c r="I355" s="5">
        <v>76236.88522338867</v>
      </c>
      <c r="J355" s="5">
        <v>132698.23989868164</v>
      </c>
    </row>
    <row r="356" spans="1:10" ht="10.5">
      <c r="A356" s="1">
        <v>804</v>
      </c>
      <c r="B356" s="1" t="s">
        <v>7</v>
      </c>
      <c r="C356" s="1" t="s">
        <v>8</v>
      </c>
      <c r="D356" s="1">
        <v>3</v>
      </c>
      <c r="E356" s="2" t="s">
        <v>65</v>
      </c>
      <c r="F356" s="8">
        <f t="shared" si="10"/>
        <v>867.8062837488511</v>
      </c>
      <c r="G356" s="8">
        <f t="shared" si="11"/>
        <v>161.30091519823262</v>
      </c>
      <c r="H356" s="1">
        <v>255</v>
      </c>
      <c r="I356" s="5">
        <v>221290.60235595703</v>
      </c>
      <c r="J356" s="5">
        <v>41131.73337554932</v>
      </c>
    </row>
    <row r="357" spans="1:10" ht="10.5">
      <c r="A357" s="1">
        <v>804</v>
      </c>
      <c r="B357" s="1" t="s">
        <v>7</v>
      </c>
      <c r="C357" s="1" t="s">
        <v>8</v>
      </c>
      <c r="D357" s="1">
        <v>3</v>
      </c>
      <c r="E357" s="2" t="s">
        <v>66</v>
      </c>
      <c r="F357" s="8">
        <f t="shared" si="10"/>
        <v>726.5916664273132</v>
      </c>
      <c r="G357" s="8">
        <f t="shared" si="11"/>
        <v>210.12380604463465</v>
      </c>
      <c r="H357" s="1">
        <v>255</v>
      </c>
      <c r="I357" s="5">
        <v>185280.87493896484</v>
      </c>
      <c r="J357" s="5">
        <v>53581.570541381836</v>
      </c>
    </row>
    <row r="358" spans="1:10" ht="10.5">
      <c r="A358" s="1">
        <v>804</v>
      </c>
      <c r="B358" s="1" t="s">
        <v>7</v>
      </c>
      <c r="C358" s="1" t="s">
        <v>8</v>
      </c>
      <c r="D358" s="1">
        <v>3</v>
      </c>
      <c r="E358" s="2" t="s">
        <v>67</v>
      </c>
      <c r="F358" s="8">
        <f t="shared" si="10"/>
        <v>380.19568417119046</v>
      </c>
      <c r="G358" s="8">
        <f t="shared" si="11"/>
        <v>132.546488533768</v>
      </c>
      <c r="H358" s="1">
        <v>255</v>
      </c>
      <c r="I358" s="5">
        <v>96949.89946365356</v>
      </c>
      <c r="J358" s="5">
        <v>33799.35457611084</v>
      </c>
    </row>
    <row r="359" spans="1:10" ht="10.5">
      <c r="A359" s="1">
        <v>804</v>
      </c>
      <c r="B359" s="1" t="s">
        <v>7</v>
      </c>
      <c r="C359" s="1" t="s">
        <v>8</v>
      </c>
      <c r="D359" s="1">
        <v>3</v>
      </c>
      <c r="E359" s="2" t="s">
        <v>68</v>
      </c>
      <c r="F359" s="8">
        <f t="shared" si="10"/>
        <v>1050.1897039675246</v>
      </c>
      <c r="G359" s="8">
        <f t="shared" si="11"/>
        <v>525.2883937461703</v>
      </c>
      <c r="H359" s="1">
        <v>255</v>
      </c>
      <c r="I359" s="5">
        <v>267798.37451171875</v>
      </c>
      <c r="J359" s="5">
        <v>133948.54040527344</v>
      </c>
    </row>
    <row r="360" spans="1:10" ht="10.5">
      <c r="A360" s="1">
        <v>804</v>
      </c>
      <c r="B360" s="1" t="s">
        <v>7</v>
      </c>
      <c r="C360" s="1" t="s">
        <v>8</v>
      </c>
      <c r="D360" s="1">
        <v>3</v>
      </c>
      <c r="E360" s="2" t="s">
        <v>69</v>
      </c>
      <c r="F360" s="8">
        <f t="shared" si="10"/>
        <v>965.5336342007506</v>
      </c>
      <c r="G360" s="8">
        <f t="shared" si="11"/>
        <v>144.4512741088867</v>
      </c>
      <c r="H360" s="1">
        <v>255</v>
      </c>
      <c r="I360" s="5">
        <v>246211.0767211914</v>
      </c>
      <c r="J360" s="5">
        <v>36835.07489776611</v>
      </c>
    </row>
    <row r="361" spans="1:10" ht="10.5">
      <c r="A361" s="1">
        <v>804</v>
      </c>
      <c r="B361" s="1" t="s">
        <v>7</v>
      </c>
      <c r="C361" s="1" t="s">
        <v>8</v>
      </c>
      <c r="D361" s="1">
        <v>3</v>
      </c>
      <c r="E361" s="2" t="s">
        <v>70</v>
      </c>
      <c r="F361" s="8">
        <f t="shared" si="10"/>
        <v>448.07427365172146</v>
      </c>
      <c r="G361" s="8">
        <f t="shared" si="11"/>
        <v>292.8559834798177</v>
      </c>
      <c r="H361" s="1">
        <v>255</v>
      </c>
      <c r="I361" s="5">
        <v>114258.93978118896</v>
      </c>
      <c r="J361" s="5">
        <v>74678.27578735352</v>
      </c>
    </row>
    <row r="362" spans="1:10" ht="10.5">
      <c r="A362" s="1">
        <v>804</v>
      </c>
      <c r="B362" s="1" t="s">
        <v>7</v>
      </c>
      <c r="C362" s="1" t="s">
        <v>8</v>
      </c>
      <c r="D362" s="1">
        <v>3</v>
      </c>
      <c r="E362" s="2" t="s">
        <v>71</v>
      </c>
      <c r="F362" s="8">
        <f t="shared" si="10"/>
        <v>1329.71078934015</v>
      </c>
      <c r="G362" s="8">
        <f t="shared" si="11"/>
        <v>302.57088108436733</v>
      </c>
      <c r="H362" s="1">
        <v>255</v>
      </c>
      <c r="I362" s="5">
        <v>339076.2512817383</v>
      </c>
      <c r="J362" s="5">
        <v>77155.57467651367</v>
      </c>
    </row>
    <row r="363" spans="1:10" ht="10.5">
      <c r="A363" s="1">
        <v>804</v>
      </c>
      <c r="B363" s="1" t="s">
        <v>7</v>
      </c>
      <c r="C363" s="1" t="s">
        <v>8</v>
      </c>
      <c r="D363" s="1">
        <v>3</v>
      </c>
      <c r="E363" s="2" t="s">
        <v>72</v>
      </c>
      <c r="F363" s="8">
        <f t="shared" si="10"/>
        <v>891.0883704091989</v>
      </c>
      <c r="G363" s="8">
        <f t="shared" si="11"/>
        <v>317.33628671683516</v>
      </c>
      <c r="H363" s="1">
        <v>255</v>
      </c>
      <c r="I363" s="5">
        <v>227227.5344543457</v>
      </c>
      <c r="J363" s="5">
        <v>80920.75311279297</v>
      </c>
    </row>
    <row r="364" spans="1:10" ht="10.5">
      <c r="A364" s="1">
        <v>804</v>
      </c>
      <c r="B364" s="1" t="s">
        <v>7</v>
      </c>
      <c r="C364" s="1" t="s">
        <v>8</v>
      </c>
      <c r="D364" s="1">
        <v>3</v>
      </c>
      <c r="E364" s="2" t="s">
        <v>73</v>
      </c>
      <c r="F364" s="8">
        <f t="shared" si="10"/>
        <v>2278.254109700521</v>
      </c>
      <c r="G364" s="8">
        <f t="shared" si="11"/>
        <v>0</v>
      </c>
      <c r="H364" s="1">
        <v>255</v>
      </c>
      <c r="I364" s="5">
        <v>580954.7979736328</v>
      </c>
      <c r="J364" s="5">
        <v>0</v>
      </c>
    </row>
    <row r="365" spans="1:10" ht="10.5">
      <c r="A365" s="1">
        <v>804</v>
      </c>
      <c r="B365" s="1" t="s">
        <v>7</v>
      </c>
      <c r="C365" s="1" t="s">
        <v>8</v>
      </c>
      <c r="D365" s="1">
        <v>3</v>
      </c>
      <c r="E365" s="2" t="s">
        <v>74</v>
      </c>
      <c r="F365" s="8">
        <f t="shared" si="10"/>
        <v>286.3996605368221</v>
      </c>
      <c r="G365" s="8">
        <f t="shared" si="11"/>
        <v>156.05391055836398</v>
      </c>
      <c r="H365" s="1">
        <v>255</v>
      </c>
      <c r="I365" s="5">
        <v>73031.91343688965</v>
      </c>
      <c r="J365" s="5">
        <v>39793.74719238281</v>
      </c>
    </row>
    <row r="366" spans="1:10" ht="10.5">
      <c r="A366" s="1">
        <v>804</v>
      </c>
      <c r="B366" s="1" t="s">
        <v>7</v>
      </c>
      <c r="C366" s="1" t="s">
        <v>8</v>
      </c>
      <c r="D366" s="1">
        <v>3</v>
      </c>
      <c r="E366" s="2" t="s">
        <v>75</v>
      </c>
      <c r="F366" s="8">
        <f t="shared" si="10"/>
        <v>0</v>
      </c>
      <c r="G366" s="8">
        <f t="shared" si="11"/>
        <v>7467.872646675858</v>
      </c>
      <c r="H366" s="1">
        <v>255</v>
      </c>
      <c r="I366" s="5">
        <v>0</v>
      </c>
      <c r="J366" s="5">
        <v>1904307.5249023438</v>
      </c>
    </row>
    <row r="367" spans="1:10" ht="10.5">
      <c r="A367" s="1">
        <v>804</v>
      </c>
      <c r="B367" s="1" t="s">
        <v>7</v>
      </c>
      <c r="C367" s="1" t="s">
        <v>31</v>
      </c>
      <c r="D367" s="1">
        <v>1</v>
      </c>
      <c r="E367" s="2" t="s">
        <v>63</v>
      </c>
      <c r="F367" s="8">
        <f t="shared" si="10"/>
        <v>31.53427736575787</v>
      </c>
      <c r="G367" s="8">
        <f t="shared" si="11"/>
        <v>393.81070004976715</v>
      </c>
      <c r="H367" s="9">
        <v>52</v>
      </c>
      <c r="I367" s="5">
        <v>1639.7824230194092</v>
      </c>
      <c r="J367" s="5">
        <v>20478.15640258789</v>
      </c>
    </row>
    <row r="368" spans="1:10" ht="10.5">
      <c r="A368" s="1">
        <v>804</v>
      </c>
      <c r="B368" s="1" t="s">
        <v>7</v>
      </c>
      <c r="C368" s="1" t="s">
        <v>31</v>
      </c>
      <c r="D368" s="1">
        <v>1</v>
      </c>
      <c r="E368" s="2" t="s">
        <v>64</v>
      </c>
      <c r="F368" s="8">
        <f t="shared" si="10"/>
        <v>564.5906297243558</v>
      </c>
      <c r="G368" s="8">
        <f t="shared" si="11"/>
        <v>401.3877336061918</v>
      </c>
      <c r="H368" s="9">
        <v>52</v>
      </c>
      <c r="I368" s="5">
        <v>29358.712745666504</v>
      </c>
      <c r="J368" s="5">
        <v>20872.162147521973</v>
      </c>
    </row>
    <row r="369" spans="1:10" ht="10.5">
      <c r="A369" s="1">
        <v>804</v>
      </c>
      <c r="B369" s="1" t="s">
        <v>7</v>
      </c>
      <c r="C369" s="1" t="s">
        <v>31</v>
      </c>
      <c r="D369" s="1">
        <v>1</v>
      </c>
      <c r="E369" s="2" t="s">
        <v>65</v>
      </c>
      <c r="F369" s="8">
        <f t="shared" si="10"/>
        <v>139.19473580213693</v>
      </c>
      <c r="G369" s="8">
        <f t="shared" si="11"/>
        <v>495.94757520235504</v>
      </c>
      <c r="H369" s="9">
        <v>52</v>
      </c>
      <c r="I369" s="5">
        <v>7238.126261711121</v>
      </c>
      <c r="J369" s="5">
        <v>25789.27391052246</v>
      </c>
    </row>
    <row r="370" spans="1:10" ht="10.5">
      <c r="A370" s="1">
        <v>804</v>
      </c>
      <c r="B370" s="1" t="s">
        <v>7</v>
      </c>
      <c r="C370" s="1" t="s">
        <v>31</v>
      </c>
      <c r="D370" s="1">
        <v>1</v>
      </c>
      <c r="E370" s="2" t="s">
        <v>66</v>
      </c>
      <c r="F370" s="8">
        <f t="shared" si="10"/>
        <v>152.28623203130869</v>
      </c>
      <c r="G370" s="8">
        <f t="shared" si="11"/>
        <v>303.9624930161696</v>
      </c>
      <c r="H370" s="9">
        <v>52</v>
      </c>
      <c r="I370" s="5">
        <v>7918.884065628052</v>
      </c>
      <c r="J370" s="5">
        <v>15806.04963684082</v>
      </c>
    </row>
    <row r="371" spans="1:10" ht="10.5">
      <c r="A371" s="1">
        <v>804</v>
      </c>
      <c r="B371" s="1" t="s">
        <v>7</v>
      </c>
      <c r="C371" s="1" t="s">
        <v>31</v>
      </c>
      <c r="D371" s="1">
        <v>1</v>
      </c>
      <c r="E371" s="2" t="s">
        <v>67</v>
      </c>
      <c r="F371" s="8">
        <f t="shared" si="10"/>
        <v>108.38498775775616</v>
      </c>
      <c r="G371" s="8">
        <f t="shared" si="11"/>
        <v>113.82448786955614</v>
      </c>
      <c r="H371" s="9">
        <v>52</v>
      </c>
      <c r="I371" s="5">
        <v>5636.01936340332</v>
      </c>
      <c r="J371" s="5">
        <v>5918.873369216919</v>
      </c>
    </row>
    <row r="372" spans="1:10" ht="10.5">
      <c r="A372" s="1">
        <v>804</v>
      </c>
      <c r="B372" s="1" t="s">
        <v>7</v>
      </c>
      <c r="C372" s="1" t="s">
        <v>31</v>
      </c>
      <c r="D372" s="1">
        <v>1</v>
      </c>
      <c r="E372" s="2" t="s">
        <v>68</v>
      </c>
      <c r="F372" s="8">
        <f t="shared" si="10"/>
        <v>393.64673016621515</v>
      </c>
      <c r="G372" s="8">
        <f t="shared" si="11"/>
        <v>584.707535982132</v>
      </c>
      <c r="H372" s="9">
        <v>52</v>
      </c>
      <c r="I372" s="5">
        <v>20469.62996864319</v>
      </c>
      <c r="J372" s="5">
        <v>30404.79187107086</v>
      </c>
    </row>
    <row r="373" spans="1:10" ht="10.5">
      <c r="A373" s="1">
        <v>804</v>
      </c>
      <c r="B373" s="1" t="s">
        <v>7</v>
      </c>
      <c r="C373" s="1" t="s">
        <v>31</v>
      </c>
      <c r="D373" s="1">
        <v>1</v>
      </c>
      <c r="E373" s="2" t="s">
        <v>69</v>
      </c>
      <c r="F373" s="8">
        <f t="shared" si="10"/>
        <v>111.05606687985934</v>
      </c>
      <c r="G373" s="8">
        <f t="shared" si="11"/>
        <v>696.1739953848032</v>
      </c>
      <c r="H373" s="9">
        <v>52</v>
      </c>
      <c r="I373" s="5">
        <v>5774.915477752686</v>
      </c>
      <c r="J373" s="5">
        <v>36201.047760009766</v>
      </c>
    </row>
    <row r="374" spans="1:10" ht="10.5">
      <c r="A374" s="1">
        <v>804</v>
      </c>
      <c r="B374" s="1" t="s">
        <v>7</v>
      </c>
      <c r="C374" s="1" t="s">
        <v>31</v>
      </c>
      <c r="D374" s="1">
        <v>1</v>
      </c>
      <c r="E374" s="2" t="s">
        <v>70</v>
      </c>
      <c r="F374" s="8">
        <f t="shared" si="10"/>
        <v>263.83880523534924</v>
      </c>
      <c r="G374" s="8">
        <f t="shared" si="11"/>
        <v>213.9740599852342</v>
      </c>
      <c r="H374" s="9">
        <v>52</v>
      </c>
      <c r="I374" s="5">
        <v>13719.61787223816</v>
      </c>
      <c r="J374" s="5">
        <v>11126.651119232178</v>
      </c>
    </row>
    <row r="375" spans="1:10" ht="10.5">
      <c r="A375" s="1">
        <v>804</v>
      </c>
      <c r="B375" s="1" t="s">
        <v>7</v>
      </c>
      <c r="C375" s="1" t="s">
        <v>31</v>
      </c>
      <c r="D375" s="1">
        <v>1</v>
      </c>
      <c r="E375" s="2" t="s">
        <v>71</v>
      </c>
      <c r="F375" s="8">
        <f t="shared" si="10"/>
        <v>188.30924657674936</v>
      </c>
      <c r="G375" s="8">
        <f t="shared" si="11"/>
        <v>1026.372190622183</v>
      </c>
      <c r="H375" s="9">
        <v>52</v>
      </c>
      <c r="I375" s="5">
        <v>9792.080821990967</v>
      </c>
      <c r="J375" s="5">
        <v>53371.353912353516</v>
      </c>
    </row>
    <row r="376" spans="1:10" ht="10.5">
      <c r="A376" s="1">
        <v>804</v>
      </c>
      <c r="B376" s="1" t="s">
        <v>7</v>
      </c>
      <c r="C376" s="1" t="s">
        <v>31</v>
      </c>
      <c r="D376" s="1">
        <v>1</v>
      </c>
      <c r="E376" s="2" t="s">
        <v>72</v>
      </c>
      <c r="F376" s="8">
        <f t="shared" si="10"/>
        <v>327.66352184002216</v>
      </c>
      <c r="G376" s="8">
        <f t="shared" si="11"/>
        <v>412.04744507716254</v>
      </c>
      <c r="H376" s="9">
        <v>52</v>
      </c>
      <c r="I376" s="5">
        <v>17038.503135681152</v>
      </c>
      <c r="J376" s="5">
        <v>21426.46714401245</v>
      </c>
    </row>
    <row r="377" spans="1:10" ht="10.5">
      <c r="A377" s="1">
        <v>804</v>
      </c>
      <c r="B377" s="1" t="s">
        <v>7</v>
      </c>
      <c r="C377" s="1" t="s">
        <v>31</v>
      </c>
      <c r="D377" s="1">
        <v>1</v>
      </c>
      <c r="E377" s="2" t="s">
        <v>73</v>
      </c>
      <c r="F377" s="8">
        <f t="shared" si="10"/>
        <v>0</v>
      </c>
      <c r="G377" s="8">
        <f t="shared" si="11"/>
        <v>1428.767817570613</v>
      </c>
      <c r="H377" s="9">
        <v>52</v>
      </c>
      <c r="I377" s="5">
        <v>0</v>
      </c>
      <c r="J377" s="5">
        <v>74295.92651367188</v>
      </c>
    </row>
    <row r="378" spans="1:10" ht="10.5">
      <c r="A378" s="1">
        <v>804</v>
      </c>
      <c r="B378" s="1" t="s">
        <v>7</v>
      </c>
      <c r="C378" s="1" t="s">
        <v>31</v>
      </c>
      <c r="D378" s="1">
        <v>1</v>
      </c>
      <c r="E378" s="2" t="s">
        <v>74</v>
      </c>
      <c r="F378" s="8">
        <f t="shared" si="10"/>
        <v>131.42553549546463</v>
      </c>
      <c r="G378" s="8">
        <f t="shared" si="11"/>
        <v>155.8131533402663</v>
      </c>
      <c r="H378" s="9">
        <v>52</v>
      </c>
      <c r="I378" s="5">
        <v>6834.12784576416</v>
      </c>
      <c r="J378" s="5">
        <v>8102.283973693848</v>
      </c>
    </row>
    <row r="379" spans="1:10" ht="10.5">
      <c r="A379" s="1">
        <v>804</v>
      </c>
      <c r="B379" s="1" t="s">
        <v>7</v>
      </c>
      <c r="C379" s="1" t="s">
        <v>31</v>
      </c>
      <c r="D379" s="1">
        <v>1</v>
      </c>
      <c r="E379" s="2" t="s">
        <v>75</v>
      </c>
      <c r="F379" s="8">
        <f t="shared" si="10"/>
        <v>3868.774446927584</v>
      </c>
      <c r="G379" s="8">
        <f t="shared" si="11"/>
        <v>0</v>
      </c>
      <c r="H379" s="9">
        <v>52</v>
      </c>
      <c r="I379" s="5">
        <v>201176.27124023438</v>
      </c>
      <c r="J379" s="5">
        <v>0</v>
      </c>
    </row>
    <row r="380" spans="1:10" ht="10.5">
      <c r="A380" s="1">
        <v>804</v>
      </c>
      <c r="B380" s="1" t="s">
        <v>7</v>
      </c>
      <c r="C380" s="1" t="s">
        <v>31</v>
      </c>
      <c r="D380" s="1">
        <v>3</v>
      </c>
      <c r="E380" s="2" t="s">
        <v>63</v>
      </c>
      <c r="F380" s="8">
        <f t="shared" si="10"/>
        <v>359.1874507023738</v>
      </c>
      <c r="G380" s="8">
        <f t="shared" si="11"/>
        <v>36.86420282950768</v>
      </c>
      <c r="H380" s="9">
        <v>52</v>
      </c>
      <c r="I380" s="5">
        <v>18677.747436523438</v>
      </c>
      <c r="J380" s="5">
        <v>1916.9385471343994</v>
      </c>
    </row>
    <row r="381" spans="1:10" ht="10.5">
      <c r="A381" s="1">
        <v>804</v>
      </c>
      <c r="B381" s="1" t="s">
        <v>7</v>
      </c>
      <c r="C381" s="1" t="s">
        <v>31</v>
      </c>
      <c r="D381" s="1">
        <v>3</v>
      </c>
      <c r="E381" s="2" t="s">
        <v>64</v>
      </c>
      <c r="F381" s="8">
        <f t="shared" si="10"/>
        <v>446.1649973942683</v>
      </c>
      <c r="G381" s="8">
        <f t="shared" si="11"/>
        <v>593.7470932006836</v>
      </c>
      <c r="H381" s="9">
        <v>52</v>
      </c>
      <c r="I381" s="5">
        <v>23200.579864501953</v>
      </c>
      <c r="J381" s="5">
        <v>30874.848846435547</v>
      </c>
    </row>
    <row r="382" spans="1:10" ht="10.5">
      <c r="A382" s="1">
        <v>804</v>
      </c>
      <c r="B382" s="1" t="s">
        <v>7</v>
      </c>
      <c r="C382" s="1" t="s">
        <v>31</v>
      </c>
      <c r="D382" s="1">
        <v>3</v>
      </c>
      <c r="E382" s="2" t="s">
        <v>65</v>
      </c>
      <c r="F382" s="8">
        <f t="shared" si="10"/>
        <v>556.4237783872164</v>
      </c>
      <c r="G382" s="8">
        <f t="shared" si="11"/>
        <v>144.15808200836182</v>
      </c>
      <c r="H382" s="9">
        <v>52</v>
      </c>
      <c r="I382" s="5">
        <v>28934.036476135254</v>
      </c>
      <c r="J382" s="5">
        <v>7496.220264434814</v>
      </c>
    </row>
    <row r="383" spans="1:10" ht="10.5">
      <c r="A383" s="1">
        <v>804</v>
      </c>
      <c r="B383" s="1" t="s">
        <v>7</v>
      </c>
      <c r="C383" s="1" t="s">
        <v>31</v>
      </c>
      <c r="D383" s="1">
        <v>3</v>
      </c>
      <c r="E383" s="2" t="s">
        <v>66</v>
      </c>
      <c r="F383" s="8">
        <f t="shared" si="10"/>
        <v>368.9712904416598</v>
      </c>
      <c r="G383" s="8">
        <f t="shared" si="11"/>
        <v>155.92816708638117</v>
      </c>
      <c r="H383" s="9">
        <v>52</v>
      </c>
      <c r="I383" s="5">
        <v>19186.50710296631</v>
      </c>
      <c r="J383" s="5">
        <v>8108.264688491821</v>
      </c>
    </row>
    <row r="384" spans="1:10" ht="10.5">
      <c r="A384" s="1">
        <v>804</v>
      </c>
      <c r="B384" s="1" t="s">
        <v>7</v>
      </c>
      <c r="C384" s="1" t="s">
        <v>31</v>
      </c>
      <c r="D384" s="1">
        <v>3</v>
      </c>
      <c r="E384" s="2" t="s">
        <v>67</v>
      </c>
      <c r="F384" s="8">
        <f t="shared" si="10"/>
        <v>143.69865164389978</v>
      </c>
      <c r="G384" s="8">
        <f t="shared" si="11"/>
        <v>89.80903588808499</v>
      </c>
      <c r="H384" s="9">
        <v>52</v>
      </c>
      <c r="I384" s="5">
        <v>7472.329885482788</v>
      </c>
      <c r="J384" s="5">
        <v>4670.06986618042</v>
      </c>
    </row>
    <row r="385" spans="1:10" ht="10.5">
      <c r="A385" s="1">
        <v>804</v>
      </c>
      <c r="B385" s="1" t="s">
        <v>7</v>
      </c>
      <c r="C385" s="1" t="s">
        <v>31</v>
      </c>
      <c r="D385" s="1">
        <v>3</v>
      </c>
      <c r="E385" s="2" t="s">
        <v>68</v>
      </c>
      <c r="F385" s="8">
        <f t="shared" si="10"/>
        <v>711.4860954284668</v>
      </c>
      <c r="G385" s="8">
        <f t="shared" si="11"/>
        <v>409.643667954665</v>
      </c>
      <c r="H385" s="9">
        <v>52</v>
      </c>
      <c r="I385" s="5">
        <v>36997.27696228027</v>
      </c>
      <c r="J385" s="5">
        <v>21301.470733642578</v>
      </c>
    </row>
    <row r="386" spans="1:10" ht="10.5">
      <c r="A386" s="1">
        <v>804</v>
      </c>
      <c r="B386" s="1" t="s">
        <v>7</v>
      </c>
      <c r="C386" s="1" t="s">
        <v>31</v>
      </c>
      <c r="D386" s="1">
        <v>3</v>
      </c>
      <c r="E386" s="2" t="s">
        <v>69</v>
      </c>
      <c r="F386" s="8">
        <f aca="true" t="shared" si="12" ref="F386:F449">I386/H386</f>
        <v>685.9882686321552</v>
      </c>
      <c r="G386" s="8">
        <f aca="true" t="shared" si="13" ref="G386:G449">J386/H386</f>
        <v>115.82005763053894</v>
      </c>
      <c r="H386" s="9">
        <v>52</v>
      </c>
      <c r="I386" s="5">
        <v>35671.38996887207</v>
      </c>
      <c r="J386" s="5">
        <v>6022.642996788025</v>
      </c>
    </row>
    <row r="387" spans="1:10" ht="10.5">
      <c r="A387" s="1">
        <v>804</v>
      </c>
      <c r="B387" s="1" t="s">
        <v>7</v>
      </c>
      <c r="C387" s="1" t="s">
        <v>31</v>
      </c>
      <c r="D387" s="1">
        <v>3</v>
      </c>
      <c r="E387" s="2" t="s">
        <v>70</v>
      </c>
      <c r="F387" s="8">
        <f t="shared" si="12"/>
        <v>205.71906460248508</v>
      </c>
      <c r="G387" s="8">
        <f t="shared" si="13"/>
        <v>245.54987265513495</v>
      </c>
      <c r="H387" s="9">
        <v>52</v>
      </c>
      <c r="I387" s="5">
        <v>10697.391359329224</v>
      </c>
      <c r="J387" s="5">
        <v>12768.593378067017</v>
      </c>
    </row>
    <row r="388" spans="1:10" ht="10.5">
      <c r="A388" s="1">
        <v>804</v>
      </c>
      <c r="B388" s="1" t="s">
        <v>7</v>
      </c>
      <c r="C388" s="1" t="s">
        <v>31</v>
      </c>
      <c r="D388" s="1">
        <v>3</v>
      </c>
      <c r="E388" s="2" t="s">
        <v>71</v>
      </c>
      <c r="F388" s="8">
        <f t="shared" si="12"/>
        <v>1146.0818804227388</v>
      </c>
      <c r="G388" s="8">
        <f t="shared" si="13"/>
        <v>247.30283208993765</v>
      </c>
      <c r="H388" s="9">
        <v>52</v>
      </c>
      <c r="I388" s="5">
        <v>59596.25778198242</v>
      </c>
      <c r="J388" s="5">
        <v>12859.747268676758</v>
      </c>
    </row>
    <row r="389" spans="1:10" ht="10.5">
      <c r="A389" s="1">
        <v>804</v>
      </c>
      <c r="B389" s="1" t="s">
        <v>7</v>
      </c>
      <c r="C389" s="1" t="s">
        <v>31</v>
      </c>
      <c r="D389" s="1">
        <v>3</v>
      </c>
      <c r="E389" s="2" t="s">
        <v>72</v>
      </c>
      <c r="F389" s="8">
        <f t="shared" si="12"/>
        <v>538.1082386603722</v>
      </c>
      <c r="G389" s="8">
        <f t="shared" si="13"/>
        <v>293.4273524651161</v>
      </c>
      <c r="H389" s="9">
        <v>52</v>
      </c>
      <c r="I389" s="5">
        <v>27981.628410339355</v>
      </c>
      <c r="J389" s="5">
        <v>15258.222328186035</v>
      </c>
    </row>
    <row r="390" spans="1:10" ht="10.5">
      <c r="A390" s="1">
        <v>804</v>
      </c>
      <c r="B390" s="1" t="s">
        <v>7</v>
      </c>
      <c r="C390" s="1" t="s">
        <v>31</v>
      </c>
      <c r="D390" s="1">
        <v>3</v>
      </c>
      <c r="E390" s="2" t="s">
        <v>73</v>
      </c>
      <c r="F390" s="8">
        <f t="shared" si="12"/>
        <v>1341.7763666006235</v>
      </c>
      <c r="G390" s="8">
        <f t="shared" si="13"/>
        <v>0</v>
      </c>
      <c r="H390" s="9">
        <v>52</v>
      </c>
      <c r="I390" s="5">
        <v>69772.37106323242</v>
      </c>
      <c r="J390" s="5">
        <v>0</v>
      </c>
    </row>
    <row r="391" spans="1:10" ht="10.5">
      <c r="A391" s="1">
        <v>804</v>
      </c>
      <c r="B391" s="1" t="s">
        <v>7</v>
      </c>
      <c r="C391" s="1" t="s">
        <v>31</v>
      </c>
      <c r="D391" s="1">
        <v>3</v>
      </c>
      <c r="E391" s="2" t="s">
        <v>74</v>
      </c>
      <c r="F391" s="8">
        <f t="shared" si="12"/>
        <v>165.9874068040114</v>
      </c>
      <c r="G391" s="8">
        <f t="shared" si="13"/>
        <v>105.10981262188692</v>
      </c>
      <c r="H391" s="9">
        <v>52</v>
      </c>
      <c r="I391" s="5">
        <v>8631.345153808594</v>
      </c>
      <c r="J391" s="5">
        <v>5465.7102563381195</v>
      </c>
    </row>
    <row r="392" spans="1:10" ht="10.5">
      <c r="A392" s="1">
        <v>804</v>
      </c>
      <c r="B392" s="1" t="s">
        <v>7</v>
      </c>
      <c r="C392" s="1" t="s">
        <v>31</v>
      </c>
      <c r="D392" s="1">
        <v>3</v>
      </c>
      <c r="E392" s="2" t="s">
        <v>75</v>
      </c>
      <c r="F392" s="8">
        <f t="shared" si="12"/>
        <v>0</v>
      </c>
      <c r="G392" s="8">
        <f t="shared" si="13"/>
        <v>4324.925832895132</v>
      </c>
      <c r="H392" s="9">
        <v>52</v>
      </c>
      <c r="I392" s="5">
        <v>0</v>
      </c>
      <c r="J392" s="5">
        <v>224896.14331054688</v>
      </c>
    </row>
    <row r="393" spans="1:10" ht="10.5">
      <c r="A393" s="1">
        <v>804</v>
      </c>
      <c r="B393" s="1" t="s">
        <v>7</v>
      </c>
      <c r="C393" s="1" t="s">
        <v>32</v>
      </c>
      <c r="D393" s="1">
        <v>1</v>
      </c>
      <c r="E393" s="2" t="s">
        <v>63</v>
      </c>
      <c r="F393" s="8">
        <f t="shared" si="12"/>
        <v>40.88431717177569</v>
      </c>
      <c r="G393" s="8">
        <f t="shared" si="13"/>
        <v>362.7001828985699</v>
      </c>
      <c r="H393" s="10">
        <v>59</v>
      </c>
      <c r="I393" s="5">
        <v>2412.1747131347656</v>
      </c>
      <c r="J393" s="5">
        <v>21399.310791015625</v>
      </c>
    </row>
    <row r="394" spans="1:10" ht="10.5">
      <c r="A394" s="1">
        <v>804</v>
      </c>
      <c r="B394" s="1" t="s">
        <v>7</v>
      </c>
      <c r="C394" s="1" t="s">
        <v>32</v>
      </c>
      <c r="D394" s="1">
        <v>1</v>
      </c>
      <c r="E394" s="2" t="s">
        <v>64</v>
      </c>
      <c r="F394" s="8">
        <f t="shared" si="12"/>
        <v>444.5467588133731</v>
      </c>
      <c r="G394" s="8">
        <f t="shared" si="13"/>
        <v>325.70273893970557</v>
      </c>
      <c r="H394" s="10">
        <v>59</v>
      </c>
      <c r="I394" s="5">
        <v>26228.258769989014</v>
      </c>
      <c r="J394" s="5">
        <v>19216.461597442627</v>
      </c>
    </row>
    <row r="395" spans="1:10" ht="10.5">
      <c r="A395" s="1">
        <v>804</v>
      </c>
      <c r="B395" s="1" t="s">
        <v>7</v>
      </c>
      <c r="C395" s="1" t="s">
        <v>32</v>
      </c>
      <c r="D395" s="1">
        <v>1</v>
      </c>
      <c r="E395" s="2" t="s">
        <v>65</v>
      </c>
      <c r="F395" s="8">
        <f t="shared" si="12"/>
        <v>113.87077434992386</v>
      </c>
      <c r="G395" s="8">
        <f t="shared" si="13"/>
        <v>408.85741767236743</v>
      </c>
      <c r="H395" s="10">
        <v>59</v>
      </c>
      <c r="I395" s="5">
        <v>6718.375686645508</v>
      </c>
      <c r="J395" s="5">
        <v>24122.587642669678</v>
      </c>
    </row>
    <row r="396" spans="1:10" ht="10.5">
      <c r="A396" s="1">
        <v>804</v>
      </c>
      <c r="B396" s="1" t="s">
        <v>7</v>
      </c>
      <c r="C396" s="1" t="s">
        <v>32</v>
      </c>
      <c r="D396" s="1">
        <v>1</v>
      </c>
      <c r="E396" s="2" t="s">
        <v>66</v>
      </c>
      <c r="F396" s="8">
        <f t="shared" si="12"/>
        <v>83.86946982044284</v>
      </c>
      <c r="G396" s="8">
        <f t="shared" si="13"/>
        <v>271.5022888183594</v>
      </c>
      <c r="H396" s="10">
        <v>59</v>
      </c>
      <c r="I396" s="5">
        <v>4948.298719406128</v>
      </c>
      <c r="J396" s="5">
        <v>16018.635040283203</v>
      </c>
    </row>
    <row r="397" spans="1:10" ht="10.5">
      <c r="A397" s="1">
        <v>804</v>
      </c>
      <c r="B397" s="1" t="s">
        <v>7</v>
      </c>
      <c r="C397" s="1" t="s">
        <v>32</v>
      </c>
      <c r="D397" s="1">
        <v>1</v>
      </c>
      <c r="E397" s="2" t="s">
        <v>67</v>
      </c>
      <c r="F397" s="8">
        <f t="shared" si="12"/>
        <v>110.2041353775283</v>
      </c>
      <c r="G397" s="8">
        <f t="shared" si="13"/>
        <v>115.46792874093784</v>
      </c>
      <c r="H397" s="10">
        <v>59</v>
      </c>
      <c r="I397" s="5">
        <v>6502.04398727417</v>
      </c>
      <c r="J397" s="5">
        <v>6812.607795715332</v>
      </c>
    </row>
    <row r="398" spans="1:10" ht="10.5">
      <c r="A398" s="1">
        <v>804</v>
      </c>
      <c r="B398" s="1" t="s">
        <v>7</v>
      </c>
      <c r="C398" s="1" t="s">
        <v>32</v>
      </c>
      <c r="D398" s="1">
        <v>1</v>
      </c>
      <c r="E398" s="2" t="s">
        <v>68</v>
      </c>
      <c r="F398" s="8">
        <f t="shared" si="12"/>
        <v>316.1863056926404</v>
      </c>
      <c r="G398" s="8">
        <f t="shared" si="13"/>
        <v>555.920959666624</v>
      </c>
      <c r="H398" s="10">
        <v>59</v>
      </c>
      <c r="I398" s="5">
        <v>18654.992035865784</v>
      </c>
      <c r="J398" s="5">
        <v>32799.33662033081</v>
      </c>
    </row>
    <row r="399" spans="1:10" ht="10.5">
      <c r="A399" s="1">
        <v>804</v>
      </c>
      <c r="B399" s="1" t="s">
        <v>7</v>
      </c>
      <c r="C399" s="1" t="s">
        <v>32</v>
      </c>
      <c r="D399" s="1">
        <v>1</v>
      </c>
      <c r="E399" s="2" t="s">
        <v>69</v>
      </c>
      <c r="F399" s="8">
        <f t="shared" si="12"/>
        <v>123.97773639226364</v>
      </c>
      <c r="G399" s="8">
        <f t="shared" si="13"/>
        <v>536.598072633905</v>
      </c>
      <c r="H399" s="10">
        <v>59</v>
      </c>
      <c r="I399" s="5">
        <v>7314.686447143555</v>
      </c>
      <c r="J399" s="5">
        <v>31659.28628540039</v>
      </c>
    </row>
    <row r="400" spans="1:10" ht="10.5">
      <c r="A400" s="1">
        <v>804</v>
      </c>
      <c r="B400" s="1" t="s">
        <v>7</v>
      </c>
      <c r="C400" s="1" t="s">
        <v>32</v>
      </c>
      <c r="D400" s="1">
        <v>1</v>
      </c>
      <c r="E400" s="2" t="s">
        <v>70</v>
      </c>
      <c r="F400" s="8">
        <f t="shared" si="12"/>
        <v>166.0750394271592</v>
      </c>
      <c r="G400" s="8">
        <f t="shared" si="13"/>
        <v>176.50256709729211</v>
      </c>
      <c r="H400" s="10">
        <v>59</v>
      </c>
      <c r="I400" s="5">
        <v>9798.427326202393</v>
      </c>
      <c r="J400" s="5">
        <v>10413.651458740234</v>
      </c>
    </row>
    <row r="401" spans="1:10" ht="10.5">
      <c r="A401" s="1">
        <v>804</v>
      </c>
      <c r="B401" s="1" t="s">
        <v>7</v>
      </c>
      <c r="C401" s="1" t="s">
        <v>32</v>
      </c>
      <c r="D401" s="1">
        <v>1</v>
      </c>
      <c r="E401" s="2" t="s">
        <v>71</v>
      </c>
      <c r="F401" s="8">
        <f t="shared" si="12"/>
        <v>227.35082703929837</v>
      </c>
      <c r="G401" s="8">
        <f t="shared" si="13"/>
        <v>850.0849552477821</v>
      </c>
      <c r="H401" s="10">
        <v>59</v>
      </c>
      <c r="I401" s="5">
        <v>13413.698795318604</v>
      </c>
      <c r="J401" s="5">
        <v>50155.01235961914</v>
      </c>
    </row>
    <row r="402" spans="1:10" ht="10.5">
      <c r="A402" s="1">
        <v>804</v>
      </c>
      <c r="B402" s="1" t="s">
        <v>7</v>
      </c>
      <c r="C402" s="1" t="s">
        <v>32</v>
      </c>
      <c r="D402" s="1">
        <v>1</v>
      </c>
      <c r="E402" s="2" t="s">
        <v>72</v>
      </c>
      <c r="F402" s="8">
        <f t="shared" si="12"/>
        <v>245.28903107723949</v>
      </c>
      <c r="G402" s="8">
        <f t="shared" si="13"/>
        <v>320.4983680854409</v>
      </c>
      <c r="H402" s="10">
        <v>59</v>
      </c>
      <c r="I402" s="5">
        <v>14472.052833557129</v>
      </c>
      <c r="J402" s="5">
        <v>18909.403717041016</v>
      </c>
    </row>
    <row r="403" spans="1:10" ht="10.5">
      <c r="A403" s="1">
        <v>804</v>
      </c>
      <c r="B403" s="1" t="s">
        <v>7</v>
      </c>
      <c r="C403" s="1" t="s">
        <v>32</v>
      </c>
      <c r="D403" s="1">
        <v>1</v>
      </c>
      <c r="E403" s="2" t="s">
        <v>73</v>
      </c>
      <c r="F403" s="8">
        <f t="shared" si="12"/>
        <v>0</v>
      </c>
      <c r="G403" s="8">
        <f t="shared" si="13"/>
        <v>1201.8187545517744</v>
      </c>
      <c r="H403" s="10">
        <v>59</v>
      </c>
      <c r="I403" s="5">
        <v>0</v>
      </c>
      <c r="J403" s="5">
        <v>70907.30651855469</v>
      </c>
    </row>
    <row r="404" spans="1:10" ht="10.5">
      <c r="A404" s="1">
        <v>804</v>
      </c>
      <c r="B404" s="1" t="s">
        <v>7</v>
      </c>
      <c r="C404" s="1" t="s">
        <v>32</v>
      </c>
      <c r="D404" s="1">
        <v>1</v>
      </c>
      <c r="E404" s="2" t="s">
        <v>74</v>
      </c>
      <c r="F404" s="8">
        <f t="shared" si="12"/>
        <v>124.1326147499731</v>
      </c>
      <c r="G404" s="8">
        <f t="shared" si="13"/>
        <v>165.46431686918615</v>
      </c>
      <c r="H404" s="10">
        <v>59</v>
      </c>
      <c r="I404" s="5">
        <v>7323.824270248413</v>
      </c>
      <c r="J404" s="5">
        <v>9762.394695281982</v>
      </c>
    </row>
    <row r="405" spans="1:10" ht="10.5">
      <c r="A405" s="1">
        <v>804</v>
      </c>
      <c r="B405" s="1" t="s">
        <v>7</v>
      </c>
      <c r="C405" s="1" t="s">
        <v>32</v>
      </c>
      <c r="D405" s="1">
        <v>1</v>
      </c>
      <c r="E405" s="2" t="s">
        <v>75</v>
      </c>
      <c r="F405" s="8">
        <f t="shared" si="12"/>
        <v>3255.0679807501324</v>
      </c>
      <c r="G405" s="8">
        <f t="shared" si="13"/>
        <v>0</v>
      </c>
      <c r="H405" s="10">
        <v>59</v>
      </c>
      <c r="I405" s="5">
        <v>192049.0108642578</v>
      </c>
      <c r="J405" s="5">
        <v>0</v>
      </c>
    </row>
    <row r="406" spans="1:10" ht="10.5">
      <c r="A406" s="1">
        <v>804</v>
      </c>
      <c r="B406" s="1" t="s">
        <v>7</v>
      </c>
      <c r="C406" s="1" t="s">
        <v>32</v>
      </c>
      <c r="D406" s="1">
        <v>3</v>
      </c>
      <c r="E406" s="2" t="s">
        <v>63</v>
      </c>
      <c r="F406" s="8">
        <f t="shared" si="12"/>
        <v>236.29300799612272</v>
      </c>
      <c r="G406" s="8">
        <f t="shared" si="13"/>
        <v>29.215599415665967</v>
      </c>
      <c r="H406" s="10">
        <v>59</v>
      </c>
      <c r="I406" s="5">
        <v>13941.28747177124</v>
      </c>
      <c r="J406" s="5">
        <v>1723.720365524292</v>
      </c>
    </row>
    <row r="407" spans="1:10" ht="10.5">
      <c r="A407" s="1">
        <v>804</v>
      </c>
      <c r="B407" s="1" t="s">
        <v>7</v>
      </c>
      <c r="C407" s="1" t="s">
        <v>32</v>
      </c>
      <c r="D407" s="1">
        <v>3</v>
      </c>
      <c r="E407" s="2" t="s">
        <v>64</v>
      </c>
      <c r="F407" s="8">
        <f t="shared" si="12"/>
        <v>243.72996740826105</v>
      </c>
      <c r="G407" s="8">
        <f t="shared" si="13"/>
        <v>391.6250588691841</v>
      </c>
      <c r="H407" s="10">
        <v>59</v>
      </c>
      <c r="I407" s="5">
        <v>14380.068077087402</v>
      </c>
      <c r="J407" s="5">
        <v>23105.87847328186</v>
      </c>
    </row>
    <row r="408" spans="1:10" ht="10.5">
      <c r="A408" s="1">
        <v>804</v>
      </c>
      <c r="B408" s="1" t="s">
        <v>7</v>
      </c>
      <c r="C408" s="1" t="s">
        <v>32</v>
      </c>
      <c r="D408" s="1">
        <v>3</v>
      </c>
      <c r="E408" s="2" t="s">
        <v>65</v>
      </c>
      <c r="F408" s="8">
        <f t="shared" si="12"/>
        <v>416.52195034996936</v>
      </c>
      <c r="G408" s="8">
        <f t="shared" si="13"/>
        <v>118.49811754388324</v>
      </c>
      <c r="H408" s="10">
        <v>59</v>
      </c>
      <c r="I408" s="5">
        <v>24574.795070648193</v>
      </c>
      <c r="J408" s="5">
        <v>6991.388935089111</v>
      </c>
    </row>
    <row r="409" spans="1:10" ht="10.5">
      <c r="A409" s="1">
        <v>804</v>
      </c>
      <c r="B409" s="1" t="s">
        <v>7</v>
      </c>
      <c r="C409" s="1" t="s">
        <v>32</v>
      </c>
      <c r="D409" s="1">
        <v>3</v>
      </c>
      <c r="E409" s="2" t="s">
        <v>66</v>
      </c>
      <c r="F409" s="8">
        <f t="shared" si="12"/>
        <v>275.29527470216914</v>
      </c>
      <c r="G409" s="8">
        <f t="shared" si="13"/>
        <v>97.17916734339828</v>
      </c>
      <c r="H409" s="10">
        <v>59</v>
      </c>
      <c r="I409" s="5">
        <v>16242.421207427979</v>
      </c>
      <c r="J409" s="5">
        <v>5733.570873260498</v>
      </c>
    </row>
    <row r="410" spans="1:10" ht="10.5">
      <c r="A410" s="1">
        <v>804</v>
      </c>
      <c r="B410" s="1" t="s">
        <v>7</v>
      </c>
      <c r="C410" s="1" t="s">
        <v>32</v>
      </c>
      <c r="D410" s="1">
        <v>3</v>
      </c>
      <c r="E410" s="2" t="s">
        <v>67</v>
      </c>
      <c r="F410" s="8">
        <f t="shared" si="12"/>
        <v>139.10009335663358</v>
      </c>
      <c r="G410" s="8">
        <f t="shared" si="13"/>
        <v>96.1812058141676</v>
      </c>
      <c r="H410" s="10">
        <v>59</v>
      </c>
      <c r="I410" s="5">
        <v>8206.905508041382</v>
      </c>
      <c r="J410" s="5">
        <v>5674.691143035889</v>
      </c>
    </row>
    <row r="411" spans="1:10" ht="10.5">
      <c r="A411" s="1">
        <v>804</v>
      </c>
      <c r="B411" s="1" t="s">
        <v>7</v>
      </c>
      <c r="C411" s="1" t="s">
        <v>32</v>
      </c>
      <c r="D411" s="1">
        <v>3</v>
      </c>
      <c r="E411" s="2" t="s">
        <v>68</v>
      </c>
      <c r="F411" s="8">
        <f t="shared" si="12"/>
        <v>581.962490146443</v>
      </c>
      <c r="G411" s="8">
        <f t="shared" si="13"/>
        <v>313.13935871447546</v>
      </c>
      <c r="H411" s="10">
        <v>59</v>
      </c>
      <c r="I411" s="5">
        <v>34335.78691864014</v>
      </c>
      <c r="J411" s="5">
        <v>18475.222164154053</v>
      </c>
    </row>
    <row r="412" spans="1:10" ht="10.5">
      <c r="A412" s="1">
        <v>804</v>
      </c>
      <c r="B412" s="1" t="s">
        <v>7</v>
      </c>
      <c r="C412" s="1" t="s">
        <v>32</v>
      </c>
      <c r="D412" s="1">
        <v>3</v>
      </c>
      <c r="E412" s="2" t="s">
        <v>69</v>
      </c>
      <c r="F412" s="8">
        <f t="shared" si="12"/>
        <v>538.3384986489506</v>
      </c>
      <c r="G412" s="8">
        <f t="shared" si="13"/>
        <v>81.70672680159747</v>
      </c>
      <c r="H412" s="10">
        <v>59</v>
      </c>
      <c r="I412" s="5">
        <v>31761.971420288086</v>
      </c>
      <c r="J412" s="5">
        <v>4820.6968812942505</v>
      </c>
    </row>
    <row r="413" spans="1:10" ht="10.5">
      <c r="A413" s="1">
        <v>804</v>
      </c>
      <c r="B413" s="1" t="s">
        <v>7</v>
      </c>
      <c r="C413" s="1" t="s">
        <v>32</v>
      </c>
      <c r="D413" s="1">
        <v>3</v>
      </c>
      <c r="E413" s="2" t="s">
        <v>70</v>
      </c>
      <c r="F413" s="8">
        <f t="shared" si="12"/>
        <v>219.1009520837816</v>
      </c>
      <c r="G413" s="8">
        <f t="shared" si="13"/>
        <v>162.67021929207496</v>
      </c>
      <c r="H413" s="10">
        <v>59</v>
      </c>
      <c r="I413" s="5">
        <v>12926.956172943115</v>
      </c>
      <c r="J413" s="5">
        <v>9597.542938232422</v>
      </c>
    </row>
    <row r="414" spans="1:10" ht="10.5">
      <c r="A414" s="1">
        <v>804</v>
      </c>
      <c r="B414" s="1" t="s">
        <v>7</v>
      </c>
      <c r="C414" s="1" t="s">
        <v>32</v>
      </c>
      <c r="D414" s="1">
        <v>3</v>
      </c>
      <c r="E414" s="2" t="s">
        <v>71</v>
      </c>
      <c r="F414" s="8">
        <f t="shared" si="12"/>
        <v>766.3068508859408</v>
      </c>
      <c r="G414" s="8">
        <f t="shared" si="13"/>
        <v>216.40926988246076</v>
      </c>
      <c r="H414" s="10">
        <v>59</v>
      </c>
      <c r="I414" s="5">
        <v>45212.10420227051</v>
      </c>
      <c r="J414" s="5">
        <v>12768.146923065186</v>
      </c>
    </row>
    <row r="415" spans="1:10" ht="10.5">
      <c r="A415" s="1">
        <v>804</v>
      </c>
      <c r="B415" s="1" t="s">
        <v>7</v>
      </c>
      <c r="C415" s="1" t="s">
        <v>32</v>
      </c>
      <c r="D415" s="1">
        <v>3</v>
      </c>
      <c r="E415" s="2" t="s">
        <v>72</v>
      </c>
      <c r="F415" s="8">
        <f t="shared" si="12"/>
        <v>345.95138278249965</v>
      </c>
      <c r="G415" s="8">
        <f t="shared" si="13"/>
        <v>200.27850859043963</v>
      </c>
      <c r="H415" s="10">
        <v>59</v>
      </c>
      <c r="I415" s="5">
        <v>20411.13158416748</v>
      </c>
      <c r="J415" s="5">
        <v>11816.432006835938</v>
      </c>
    </row>
    <row r="416" spans="1:10" ht="10.5">
      <c r="A416" s="1">
        <v>804</v>
      </c>
      <c r="B416" s="1" t="s">
        <v>7</v>
      </c>
      <c r="C416" s="1" t="s">
        <v>32</v>
      </c>
      <c r="D416" s="1">
        <v>3</v>
      </c>
      <c r="E416" s="2" t="s">
        <v>73</v>
      </c>
      <c r="F416" s="8">
        <f t="shared" si="12"/>
        <v>1085.8028885146318</v>
      </c>
      <c r="G416" s="8">
        <f t="shared" si="13"/>
        <v>0</v>
      </c>
      <c r="H416" s="10">
        <v>59</v>
      </c>
      <c r="I416" s="5">
        <v>64062.37042236328</v>
      </c>
      <c r="J416" s="5">
        <v>0</v>
      </c>
    </row>
    <row r="417" spans="1:10" ht="10.5">
      <c r="A417" s="1">
        <v>804</v>
      </c>
      <c r="B417" s="1" t="s">
        <v>7</v>
      </c>
      <c r="C417" s="1" t="s">
        <v>32</v>
      </c>
      <c r="D417" s="1">
        <v>3</v>
      </c>
      <c r="E417" s="2" t="s">
        <v>74</v>
      </c>
      <c r="F417" s="8">
        <f t="shared" si="12"/>
        <v>161.27321191561424</v>
      </c>
      <c r="G417" s="8">
        <f t="shared" si="13"/>
        <v>100.42368698120117</v>
      </c>
      <c r="H417" s="10">
        <v>59</v>
      </c>
      <c r="I417" s="5">
        <v>9515.11950302124</v>
      </c>
      <c r="J417" s="5">
        <v>5924.997531890869</v>
      </c>
    </row>
    <row r="418" spans="1:10" ht="10.5">
      <c r="A418" s="1">
        <v>804</v>
      </c>
      <c r="B418" s="1" t="s">
        <v>7</v>
      </c>
      <c r="C418" s="1" t="s">
        <v>32</v>
      </c>
      <c r="D418" s="1">
        <v>3</v>
      </c>
      <c r="E418" s="2" t="s">
        <v>75</v>
      </c>
      <c r="F418" s="8">
        <f t="shared" si="12"/>
        <v>0</v>
      </c>
      <c r="G418" s="8">
        <f t="shared" si="13"/>
        <v>3119.361081915387</v>
      </c>
      <c r="H418" s="10">
        <v>59</v>
      </c>
      <c r="I418" s="5">
        <v>0</v>
      </c>
      <c r="J418" s="5">
        <v>184042.3038330078</v>
      </c>
    </row>
    <row r="419" spans="1:10" ht="10.5">
      <c r="A419" s="1">
        <v>901</v>
      </c>
      <c r="B419" s="1" t="s">
        <v>7</v>
      </c>
      <c r="C419" s="1" t="s">
        <v>8</v>
      </c>
      <c r="D419" s="1">
        <v>2</v>
      </c>
      <c r="E419" s="2" t="s">
        <v>76</v>
      </c>
      <c r="F419" s="8">
        <f t="shared" si="12"/>
        <v>955.6467450310203</v>
      </c>
      <c r="G419" s="8">
        <f t="shared" si="13"/>
        <v>246.6415247300092</v>
      </c>
      <c r="H419" s="1">
        <v>255</v>
      </c>
      <c r="I419" s="5">
        <v>243689.91998291016</v>
      </c>
      <c r="J419" s="5">
        <v>62893.588806152344</v>
      </c>
    </row>
    <row r="420" spans="1:10" ht="10.5">
      <c r="A420" s="1">
        <v>901</v>
      </c>
      <c r="B420" s="1" t="s">
        <v>7</v>
      </c>
      <c r="C420" s="1" t="s">
        <v>8</v>
      </c>
      <c r="D420" s="1">
        <v>2</v>
      </c>
      <c r="E420" s="2" t="s">
        <v>77</v>
      </c>
      <c r="F420" s="8">
        <f t="shared" si="12"/>
        <v>680.055770335478</v>
      </c>
      <c r="G420" s="8">
        <f t="shared" si="13"/>
        <v>22.125362456078623</v>
      </c>
      <c r="H420" s="1">
        <v>255</v>
      </c>
      <c r="I420" s="5">
        <v>173414.22143554688</v>
      </c>
      <c r="J420" s="5">
        <v>5641.967426300049</v>
      </c>
    </row>
    <row r="421" spans="1:10" ht="10.5">
      <c r="A421" s="1">
        <v>901</v>
      </c>
      <c r="B421" s="1" t="s">
        <v>7</v>
      </c>
      <c r="C421" s="1" t="s">
        <v>8</v>
      </c>
      <c r="D421" s="1">
        <v>2</v>
      </c>
      <c r="E421" s="2" t="s">
        <v>78</v>
      </c>
      <c r="F421" s="8">
        <f t="shared" si="12"/>
        <v>565.3139544917088</v>
      </c>
      <c r="G421" s="8">
        <f t="shared" si="13"/>
        <v>67.02769775390625</v>
      </c>
      <c r="H421" s="1">
        <v>255</v>
      </c>
      <c r="I421" s="5">
        <v>144155.05839538574</v>
      </c>
      <c r="J421" s="5">
        <v>17092.062927246094</v>
      </c>
    </row>
    <row r="422" spans="1:10" ht="10.5">
      <c r="A422" s="1">
        <v>901</v>
      </c>
      <c r="B422" s="1" t="s">
        <v>7</v>
      </c>
      <c r="C422" s="1" t="s">
        <v>8</v>
      </c>
      <c r="D422" s="1">
        <v>2</v>
      </c>
      <c r="E422" s="2" t="s">
        <v>79</v>
      </c>
      <c r="F422" s="8">
        <f t="shared" si="12"/>
        <v>509.9207878561581</v>
      </c>
      <c r="G422" s="8">
        <f t="shared" si="13"/>
        <v>536.8586771048751</v>
      </c>
      <c r="H422" s="1">
        <v>255</v>
      </c>
      <c r="I422" s="5">
        <v>130029.80090332031</v>
      </c>
      <c r="J422" s="5">
        <v>136898.96266174316</v>
      </c>
    </row>
    <row r="423" spans="1:10" ht="10.5">
      <c r="A423" s="1">
        <v>901</v>
      </c>
      <c r="B423" s="1" t="s">
        <v>7</v>
      </c>
      <c r="C423" s="1" t="s">
        <v>8</v>
      </c>
      <c r="D423" s="1">
        <v>2</v>
      </c>
      <c r="E423" s="2" t="s">
        <v>38</v>
      </c>
      <c r="F423" s="8">
        <f t="shared" si="12"/>
        <v>0</v>
      </c>
      <c r="G423" s="8">
        <f t="shared" si="13"/>
        <v>7276.801317401961</v>
      </c>
      <c r="H423" s="1">
        <v>255</v>
      </c>
      <c r="I423" s="5">
        <v>0</v>
      </c>
      <c r="J423" s="5">
        <v>1855584.3359375</v>
      </c>
    </row>
    <row r="424" spans="1:10" ht="10.5">
      <c r="A424" s="1">
        <v>901</v>
      </c>
      <c r="B424" s="1" t="s">
        <v>7</v>
      </c>
      <c r="C424" s="1" t="s">
        <v>8</v>
      </c>
      <c r="D424" s="1">
        <v>2</v>
      </c>
      <c r="E424" s="2" t="s">
        <v>80</v>
      </c>
      <c r="F424" s="8">
        <f t="shared" si="12"/>
        <v>877.7895166733686</v>
      </c>
      <c r="G424" s="8">
        <f t="shared" si="13"/>
        <v>146.8380532059015</v>
      </c>
      <c r="H424" s="1">
        <v>255</v>
      </c>
      <c r="I424" s="5">
        <v>223836.32675170898</v>
      </c>
      <c r="J424" s="5">
        <v>37443.70356750488</v>
      </c>
    </row>
    <row r="425" spans="1:10" ht="10.5">
      <c r="A425" s="1">
        <v>901</v>
      </c>
      <c r="B425" s="1" t="s">
        <v>7</v>
      </c>
      <c r="C425" s="1" t="s">
        <v>8</v>
      </c>
      <c r="D425" s="1">
        <v>2</v>
      </c>
      <c r="E425" s="2" t="s">
        <v>81</v>
      </c>
      <c r="F425" s="8">
        <f t="shared" si="12"/>
        <v>1706.6778437595742</v>
      </c>
      <c r="G425" s="8">
        <f t="shared" si="13"/>
        <v>393.3373601876053</v>
      </c>
      <c r="H425" s="1">
        <v>255</v>
      </c>
      <c r="I425" s="5">
        <v>435202.8501586914</v>
      </c>
      <c r="J425" s="5">
        <v>100301.02684783936</v>
      </c>
    </row>
    <row r="426" spans="1:10" ht="10.5">
      <c r="A426" s="1">
        <v>901</v>
      </c>
      <c r="B426" s="1" t="s">
        <v>7</v>
      </c>
      <c r="C426" s="1" t="s">
        <v>8</v>
      </c>
      <c r="D426" s="1">
        <v>2</v>
      </c>
      <c r="E426" s="2" t="s">
        <v>82</v>
      </c>
      <c r="F426" s="8">
        <f t="shared" si="12"/>
        <v>964.6089376412186</v>
      </c>
      <c r="G426" s="8">
        <f t="shared" si="13"/>
        <v>469.46702467974495</v>
      </c>
      <c r="H426" s="1">
        <v>255</v>
      </c>
      <c r="I426" s="5">
        <v>245975.27909851074</v>
      </c>
      <c r="J426" s="5">
        <v>119714.09129333496</v>
      </c>
    </row>
    <row r="427" spans="1:10" ht="10.5">
      <c r="A427" s="1">
        <v>901</v>
      </c>
      <c r="B427" s="1" t="s">
        <v>7</v>
      </c>
      <c r="C427" s="1" t="s">
        <v>8</v>
      </c>
      <c r="D427" s="1">
        <v>2</v>
      </c>
      <c r="E427" s="2" t="s">
        <v>83</v>
      </c>
      <c r="F427" s="8">
        <f t="shared" si="12"/>
        <v>417.8187495212929</v>
      </c>
      <c r="G427" s="8">
        <f t="shared" si="13"/>
        <v>86.17540549483954</v>
      </c>
      <c r="H427" s="1">
        <v>255</v>
      </c>
      <c r="I427" s="5">
        <v>106543.78112792969</v>
      </c>
      <c r="J427" s="5">
        <v>21974.728401184082</v>
      </c>
    </row>
    <row r="428" spans="1:10" ht="10.5">
      <c r="A428" s="1">
        <v>901</v>
      </c>
      <c r="B428" s="1" t="s">
        <v>7</v>
      </c>
      <c r="C428" s="1" t="s">
        <v>8</v>
      </c>
      <c r="D428" s="1">
        <v>2</v>
      </c>
      <c r="E428" s="2" t="s">
        <v>84</v>
      </c>
      <c r="F428" s="8">
        <f t="shared" si="12"/>
        <v>475.781900473202</v>
      </c>
      <c r="G428" s="8">
        <f t="shared" si="13"/>
        <v>527.4000861971986</v>
      </c>
      <c r="H428" s="1">
        <v>255</v>
      </c>
      <c r="I428" s="5">
        <v>121324.3846206665</v>
      </c>
      <c r="J428" s="5">
        <v>134487.02198028564</v>
      </c>
    </row>
    <row r="429" spans="1:10" ht="10.5">
      <c r="A429" s="1">
        <v>901</v>
      </c>
      <c r="B429" s="1" t="s">
        <v>7</v>
      </c>
      <c r="C429" s="1" t="s">
        <v>8</v>
      </c>
      <c r="D429" s="1">
        <v>2</v>
      </c>
      <c r="E429" s="2" t="s">
        <v>85</v>
      </c>
      <c r="F429" s="8">
        <f t="shared" si="12"/>
        <v>2477.7903961780025</v>
      </c>
      <c r="G429" s="8">
        <f t="shared" si="13"/>
        <v>1154.1005878523285</v>
      </c>
      <c r="H429" s="1">
        <v>255</v>
      </c>
      <c r="I429" s="5">
        <v>631836.5510253906</v>
      </c>
      <c r="J429" s="5">
        <v>294295.64990234375</v>
      </c>
    </row>
    <row r="430" spans="1:10" ht="10.5">
      <c r="A430" s="1">
        <v>901</v>
      </c>
      <c r="B430" s="1" t="s">
        <v>7</v>
      </c>
      <c r="C430" s="1" t="s">
        <v>8</v>
      </c>
      <c r="D430" s="1">
        <v>2</v>
      </c>
      <c r="E430" s="2" t="s">
        <v>86</v>
      </c>
      <c r="F430" s="8">
        <f t="shared" si="12"/>
        <v>1046.0339786305146</v>
      </c>
      <c r="G430" s="8">
        <f t="shared" si="13"/>
        <v>0</v>
      </c>
      <c r="H430" s="1">
        <v>255</v>
      </c>
      <c r="I430" s="5">
        <v>266738.66455078125</v>
      </c>
      <c r="J430" s="5">
        <v>0</v>
      </c>
    </row>
    <row r="431" spans="1:10" ht="10.5">
      <c r="A431" s="1">
        <v>901</v>
      </c>
      <c r="B431" s="1" t="s">
        <v>7</v>
      </c>
      <c r="C431" s="1" t="s">
        <v>8</v>
      </c>
      <c r="D431" s="1">
        <v>2</v>
      </c>
      <c r="E431" s="2" t="s">
        <v>87</v>
      </c>
      <c r="F431" s="8">
        <f t="shared" si="12"/>
        <v>445.28827071844364</v>
      </c>
      <c r="G431" s="8">
        <f t="shared" si="13"/>
        <v>210.01452152027804</v>
      </c>
      <c r="H431" s="1">
        <v>255</v>
      </c>
      <c r="I431" s="5">
        <v>113548.50903320312</v>
      </c>
      <c r="J431" s="5">
        <v>53553.7029876709</v>
      </c>
    </row>
    <row r="432" spans="1:10" ht="10.5">
      <c r="A432" s="1">
        <v>901</v>
      </c>
      <c r="B432" s="1" t="s">
        <v>7</v>
      </c>
      <c r="C432" s="1" t="s">
        <v>8</v>
      </c>
      <c r="D432" s="1">
        <v>2</v>
      </c>
      <c r="E432" s="2" t="s">
        <v>88</v>
      </c>
      <c r="F432" s="8">
        <f t="shared" si="12"/>
        <v>440.53928964652266</v>
      </c>
      <c r="G432" s="8">
        <f t="shared" si="13"/>
        <v>311.83650033988204</v>
      </c>
      <c r="H432" s="1">
        <v>255</v>
      </c>
      <c r="I432" s="5">
        <v>112337.51885986328</v>
      </c>
      <c r="J432" s="5">
        <v>79518.30758666992</v>
      </c>
    </row>
    <row r="433" spans="1:10" ht="10.5">
      <c r="A433" s="1">
        <v>901</v>
      </c>
      <c r="B433" s="1" t="s">
        <v>7</v>
      </c>
      <c r="C433" s="1" t="s">
        <v>8</v>
      </c>
      <c r="D433" s="1">
        <v>4</v>
      </c>
      <c r="E433" s="2" t="s">
        <v>76</v>
      </c>
      <c r="F433" s="8">
        <f t="shared" si="12"/>
        <v>269.31757776596965</v>
      </c>
      <c r="G433" s="8">
        <f t="shared" si="13"/>
        <v>946.0131134033203</v>
      </c>
      <c r="H433" s="1">
        <v>255</v>
      </c>
      <c r="I433" s="5">
        <v>68675.98233032227</v>
      </c>
      <c r="J433" s="5">
        <v>241233.34391784668</v>
      </c>
    </row>
    <row r="434" spans="1:10" ht="10.5">
      <c r="A434" s="1">
        <v>901</v>
      </c>
      <c r="B434" s="1" t="s">
        <v>7</v>
      </c>
      <c r="C434" s="1" t="s">
        <v>8</v>
      </c>
      <c r="D434" s="1">
        <v>4</v>
      </c>
      <c r="E434" s="2" t="s">
        <v>77</v>
      </c>
      <c r="F434" s="8">
        <f t="shared" si="12"/>
        <v>31.627001160266353</v>
      </c>
      <c r="G434" s="8">
        <f t="shared" si="13"/>
        <v>659.7602797564339</v>
      </c>
      <c r="H434" s="1">
        <v>255</v>
      </c>
      <c r="I434" s="5">
        <v>8064.88529586792</v>
      </c>
      <c r="J434" s="5">
        <v>168238.87133789062</v>
      </c>
    </row>
    <row r="435" spans="1:10" ht="10.5">
      <c r="A435" s="1">
        <v>901</v>
      </c>
      <c r="B435" s="1" t="s">
        <v>7</v>
      </c>
      <c r="C435" s="1" t="s">
        <v>8</v>
      </c>
      <c r="D435" s="1">
        <v>4</v>
      </c>
      <c r="E435" s="2" t="s">
        <v>78</v>
      </c>
      <c r="F435" s="8">
        <f t="shared" si="12"/>
        <v>77.8211051791322</v>
      </c>
      <c r="G435" s="8">
        <f t="shared" si="13"/>
        <v>555.1321238798254</v>
      </c>
      <c r="H435" s="1">
        <v>255</v>
      </c>
      <c r="I435" s="5">
        <v>19844.38182067871</v>
      </c>
      <c r="J435" s="5">
        <v>141558.69158935547</v>
      </c>
    </row>
    <row r="436" spans="1:10" ht="10.5">
      <c r="A436" s="1">
        <v>901</v>
      </c>
      <c r="B436" s="1" t="s">
        <v>7</v>
      </c>
      <c r="C436" s="1" t="s">
        <v>8</v>
      </c>
      <c r="D436" s="1">
        <v>4</v>
      </c>
      <c r="E436" s="2" t="s">
        <v>79</v>
      </c>
      <c r="F436" s="8">
        <f t="shared" si="12"/>
        <v>528.1511309455423</v>
      </c>
      <c r="G436" s="8">
        <f t="shared" si="13"/>
        <v>488.9116954130285</v>
      </c>
      <c r="H436" s="1">
        <v>255</v>
      </c>
      <c r="I436" s="5">
        <v>134678.53839111328</v>
      </c>
      <c r="J436" s="5">
        <v>124672.48233032227</v>
      </c>
    </row>
    <row r="437" spans="1:10" ht="10.5">
      <c r="A437" s="1">
        <v>901</v>
      </c>
      <c r="B437" s="1" t="s">
        <v>7</v>
      </c>
      <c r="C437" s="1" t="s">
        <v>8</v>
      </c>
      <c r="D437" s="1">
        <v>4</v>
      </c>
      <c r="E437" s="2" t="s">
        <v>38</v>
      </c>
      <c r="F437" s="8">
        <f t="shared" si="12"/>
        <v>6916.966354549632</v>
      </c>
      <c r="G437" s="8">
        <f t="shared" si="13"/>
        <v>0</v>
      </c>
      <c r="H437" s="1">
        <v>255</v>
      </c>
      <c r="I437" s="5">
        <v>1763826.4204101562</v>
      </c>
      <c r="J437" s="5">
        <v>0</v>
      </c>
    </row>
    <row r="438" spans="1:10" ht="10.5">
      <c r="A438" s="1">
        <v>901</v>
      </c>
      <c r="B438" s="1" t="s">
        <v>7</v>
      </c>
      <c r="C438" s="1" t="s">
        <v>8</v>
      </c>
      <c r="D438" s="1">
        <v>4</v>
      </c>
      <c r="E438" s="2" t="s">
        <v>80</v>
      </c>
      <c r="F438" s="8">
        <f t="shared" si="12"/>
        <v>183.6476692947687</v>
      </c>
      <c r="G438" s="8">
        <f t="shared" si="13"/>
        <v>863.0737716375613</v>
      </c>
      <c r="H438" s="1">
        <v>255</v>
      </c>
      <c r="I438" s="5">
        <v>46830.155670166016</v>
      </c>
      <c r="J438" s="5">
        <v>220083.81176757812</v>
      </c>
    </row>
    <row r="439" spans="1:10" ht="10.5">
      <c r="A439" s="1">
        <v>901</v>
      </c>
      <c r="B439" s="1" t="s">
        <v>7</v>
      </c>
      <c r="C439" s="1" t="s">
        <v>8</v>
      </c>
      <c r="D439" s="1">
        <v>4</v>
      </c>
      <c r="E439" s="2" t="s">
        <v>81</v>
      </c>
      <c r="F439" s="8">
        <f t="shared" si="12"/>
        <v>451.6374376483992</v>
      </c>
      <c r="G439" s="8">
        <f t="shared" si="13"/>
        <v>1617.9756012561274</v>
      </c>
      <c r="H439" s="1">
        <v>255</v>
      </c>
      <c r="I439" s="5">
        <v>115167.5466003418</v>
      </c>
      <c r="J439" s="5">
        <v>412583.7783203125</v>
      </c>
    </row>
    <row r="440" spans="1:10" ht="10.5">
      <c r="A440" s="1">
        <v>901</v>
      </c>
      <c r="B440" s="1" t="s">
        <v>7</v>
      </c>
      <c r="C440" s="1" t="s">
        <v>8</v>
      </c>
      <c r="D440" s="1">
        <v>4</v>
      </c>
      <c r="E440" s="2" t="s">
        <v>82</v>
      </c>
      <c r="F440" s="8">
        <f t="shared" si="12"/>
        <v>521.4423732383578</v>
      </c>
      <c r="G440" s="8">
        <f t="shared" si="13"/>
        <v>931.462022968367</v>
      </c>
      <c r="H440" s="1">
        <v>255</v>
      </c>
      <c r="I440" s="5">
        <v>132967.80517578125</v>
      </c>
      <c r="J440" s="5">
        <v>237522.8158569336</v>
      </c>
    </row>
    <row r="441" spans="1:10" ht="10.5">
      <c r="A441" s="1">
        <v>901</v>
      </c>
      <c r="B441" s="1" t="s">
        <v>7</v>
      </c>
      <c r="C441" s="1" t="s">
        <v>8</v>
      </c>
      <c r="D441" s="1">
        <v>4</v>
      </c>
      <c r="E441" s="2" t="s">
        <v>83</v>
      </c>
      <c r="F441" s="8">
        <f t="shared" si="12"/>
        <v>89.33229923622281</v>
      </c>
      <c r="G441" s="8">
        <f t="shared" si="13"/>
        <v>460.10211612477025</v>
      </c>
      <c r="H441" s="1">
        <v>255</v>
      </c>
      <c r="I441" s="5">
        <v>22779.736305236816</v>
      </c>
      <c r="J441" s="5">
        <v>117326.0396118164</v>
      </c>
    </row>
    <row r="442" spans="1:10" ht="10.5">
      <c r="A442" s="1">
        <v>901</v>
      </c>
      <c r="B442" s="1" t="s">
        <v>7</v>
      </c>
      <c r="C442" s="1" t="s">
        <v>8</v>
      </c>
      <c r="D442" s="1">
        <v>4</v>
      </c>
      <c r="E442" s="2" t="s">
        <v>84</v>
      </c>
      <c r="F442" s="8">
        <f t="shared" si="12"/>
        <v>470.11003058938417</v>
      </c>
      <c r="G442" s="8">
        <f t="shared" si="13"/>
        <v>441.85394023820464</v>
      </c>
      <c r="H442" s="1">
        <v>255</v>
      </c>
      <c r="I442" s="5">
        <v>119878.05780029297</v>
      </c>
      <c r="J442" s="5">
        <v>112672.75476074219</v>
      </c>
    </row>
    <row r="443" spans="1:10" ht="10.5">
      <c r="A443" s="1">
        <v>901</v>
      </c>
      <c r="B443" s="1" t="s">
        <v>7</v>
      </c>
      <c r="C443" s="1" t="s">
        <v>8</v>
      </c>
      <c r="D443" s="1">
        <v>4</v>
      </c>
      <c r="E443" s="2" t="s">
        <v>85</v>
      </c>
      <c r="F443" s="8">
        <f t="shared" si="12"/>
        <v>1151.205401431813</v>
      </c>
      <c r="G443" s="8">
        <f t="shared" si="13"/>
        <v>2422.157717955346</v>
      </c>
      <c r="H443" s="1">
        <v>255</v>
      </c>
      <c r="I443" s="5">
        <v>293557.3773651123</v>
      </c>
      <c r="J443" s="5">
        <v>617650.2180786133</v>
      </c>
    </row>
    <row r="444" spans="1:10" ht="10.5">
      <c r="A444" s="1">
        <v>901</v>
      </c>
      <c r="B444" s="1" t="s">
        <v>7</v>
      </c>
      <c r="C444" s="1" t="s">
        <v>8</v>
      </c>
      <c r="D444" s="1">
        <v>4</v>
      </c>
      <c r="E444" s="2" t="s">
        <v>86</v>
      </c>
      <c r="F444" s="8">
        <f t="shared" si="12"/>
        <v>0</v>
      </c>
      <c r="G444" s="8">
        <f t="shared" si="13"/>
        <v>1161.0997893688725</v>
      </c>
      <c r="H444" s="1">
        <v>255</v>
      </c>
      <c r="I444" s="5">
        <v>0</v>
      </c>
      <c r="J444" s="5">
        <v>296080.4462890625</v>
      </c>
    </row>
    <row r="445" spans="1:10" ht="10.5">
      <c r="A445" s="1">
        <v>901</v>
      </c>
      <c r="B445" s="1" t="s">
        <v>7</v>
      </c>
      <c r="C445" s="1" t="s">
        <v>8</v>
      </c>
      <c r="D445" s="1">
        <v>4</v>
      </c>
      <c r="E445" s="2" t="s">
        <v>87</v>
      </c>
      <c r="F445" s="8">
        <f t="shared" si="12"/>
        <v>197.2006207634421</v>
      </c>
      <c r="G445" s="8">
        <f t="shared" si="13"/>
        <v>380.05806094898895</v>
      </c>
      <c r="H445" s="1">
        <v>255</v>
      </c>
      <c r="I445" s="5">
        <v>50286.158294677734</v>
      </c>
      <c r="J445" s="5">
        <v>96914.80554199219</v>
      </c>
    </row>
    <row r="446" spans="1:10" ht="10.5">
      <c r="A446" s="1">
        <v>901</v>
      </c>
      <c r="B446" s="1" t="s">
        <v>7</v>
      </c>
      <c r="C446" s="1" t="s">
        <v>8</v>
      </c>
      <c r="D446" s="1">
        <v>4</v>
      </c>
      <c r="E446" s="2" t="s">
        <v>88</v>
      </c>
      <c r="F446" s="8">
        <f t="shared" si="12"/>
        <v>338.2340801164216</v>
      </c>
      <c r="G446" s="8">
        <f t="shared" si="13"/>
        <v>373.1226572074142</v>
      </c>
      <c r="H446" s="1">
        <v>255</v>
      </c>
      <c r="I446" s="5">
        <v>86249.6904296875</v>
      </c>
      <c r="J446" s="5">
        <v>95146.27758789062</v>
      </c>
    </row>
    <row r="447" spans="1:10" ht="10.5">
      <c r="A447" s="1">
        <v>901</v>
      </c>
      <c r="B447" s="1" t="s">
        <v>7</v>
      </c>
      <c r="C447" s="1" t="s">
        <v>31</v>
      </c>
      <c r="D447" s="1">
        <v>2</v>
      </c>
      <c r="E447" s="2" t="s">
        <v>76</v>
      </c>
      <c r="F447" s="8">
        <f t="shared" si="12"/>
        <v>404.1318112886869</v>
      </c>
      <c r="G447" s="8">
        <f t="shared" si="13"/>
        <v>109.46092590918907</v>
      </c>
      <c r="H447" s="9">
        <v>52</v>
      </c>
      <c r="I447" s="5">
        <v>21014.85418701172</v>
      </c>
      <c r="J447" s="5">
        <v>5691.968147277832</v>
      </c>
    </row>
    <row r="448" spans="1:10" ht="10.5">
      <c r="A448" s="1">
        <v>901</v>
      </c>
      <c r="B448" s="1" t="s">
        <v>7</v>
      </c>
      <c r="C448" s="1" t="s">
        <v>31</v>
      </c>
      <c r="D448" s="1">
        <v>2</v>
      </c>
      <c r="E448" s="2" t="s">
        <v>77</v>
      </c>
      <c r="F448" s="8">
        <f t="shared" si="12"/>
        <v>428.75171822767993</v>
      </c>
      <c r="G448" s="8">
        <f t="shared" si="13"/>
        <v>17.354114605830265</v>
      </c>
      <c r="H448" s="9">
        <v>52</v>
      </c>
      <c r="I448" s="5">
        <v>22295.089347839355</v>
      </c>
      <c r="J448" s="5">
        <v>902.4139595031738</v>
      </c>
    </row>
    <row r="449" spans="1:10" ht="10.5">
      <c r="A449" s="1">
        <v>901</v>
      </c>
      <c r="B449" s="1" t="s">
        <v>7</v>
      </c>
      <c r="C449" s="1" t="s">
        <v>31</v>
      </c>
      <c r="D449" s="1">
        <v>2</v>
      </c>
      <c r="E449" s="2" t="s">
        <v>78</v>
      </c>
      <c r="F449" s="8">
        <f t="shared" si="12"/>
        <v>319.3603415855995</v>
      </c>
      <c r="G449" s="8">
        <f t="shared" si="13"/>
        <v>48.14366272779611</v>
      </c>
      <c r="H449" s="9">
        <v>52</v>
      </c>
      <c r="I449" s="5">
        <v>16606.737762451172</v>
      </c>
      <c r="J449" s="5">
        <v>2503.470461845398</v>
      </c>
    </row>
    <row r="450" spans="1:10" ht="10.5">
      <c r="A450" s="1">
        <v>901</v>
      </c>
      <c r="B450" s="1" t="s">
        <v>7</v>
      </c>
      <c r="C450" s="1" t="s">
        <v>31</v>
      </c>
      <c r="D450" s="1">
        <v>2</v>
      </c>
      <c r="E450" s="2" t="s">
        <v>79</v>
      </c>
      <c r="F450" s="8">
        <f aca="true" t="shared" si="14" ref="F450:F502">I450/H450</f>
        <v>364.85482465303863</v>
      </c>
      <c r="G450" s="8">
        <f aca="true" t="shared" si="15" ref="G450:G502">J450/H450</f>
        <v>235.63686517568735</v>
      </c>
      <c r="H450" s="9">
        <v>52</v>
      </c>
      <c r="I450" s="5">
        <v>18972.450881958008</v>
      </c>
      <c r="J450" s="5">
        <v>12253.116989135742</v>
      </c>
    </row>
    <row r="451" spans="1:10" ht="10.5">
      <c r="A451" s="1">
        <v>901</v>
      </c>
      <c r="B451" s="1" t="s">
        <v>7</v>
      </c>
      <c r="C451" s="1" t="s">
        <v>31</v>
      </c>
      <c r="D451" s="1">
        <v>2</v>
      </c>
      <c r="E451" s="2" t="s">
        <v>38</v>
      </c>
      <c r="F451" s="8">
        <f t="shared" si="14"/>
        <v>0</v>
      </c>
      <c r="G451" s="8">
        <f t="shared" si="15"/>
        <v>4899.587078387921</v>
      </c>
      <c r="H451" s="9">
        <v>52</v>
      </c>
      <c r="I451" s="5">
        <v>0</v>
      </c>
      <c r="J451" s="5">
        <v>254778.52807617188</v>
      </c>
    </row>
    <row r="452" spans="1:10" ht="10.5">
      <c r="A452" s="1">
        <v>901</v>
      </c>
      <c r="B452" s="1" t="s">
        <v>7</v>
      </c>
      <c r="C452" s="1" t="s">
        <v>31</v>
      </c>
      <c r="D452" s="1">
        <v>2</v>
      </c>
      <c r="E452" s="2" t="s">
        <v>80</v>
      </c>
      <c r="F452" s="8">
        <f t="shared" si="14"/>
        <v>329.88534663273737</v>
      </c>
      <c r="G452" s="8">
        <f t="shared" si="15"/>
        <v>53.715660902170036</v>
      </c>
      <c r="H452" s="9">
        <v>52</v>
      </c>
      <c r="I452" s="5">
        <v>17154.038024902344</v>
      </c>
      <c r="J452" s="5">
        <v>2793.214366912842</v>
      </c>
    </row>
    <row r="453" spans="1:10" ht="10.5">
      <c r="A453" s="1">
        <v>901</v>
      </c>
      <c r="B453" s="1" t="s">
        <v>7</v>
      </c>
      <c r="C453" s="1" t="s">
        <v>31</v>
      </c>
      <c r="D453" s="1">
        <v>2</v>
      </c>
      <c r="E453" s="2" t="s">
        <v>81</v>
      </c>
      <c r="F453" s="8">
        <f t="shared" si="14"/>
        <v>890.6234506460337</v>
      </c>
      <c r="G453" s="8">
        <f t="shared" si="15"/>
        <v>225.8305342747615</v>
      </c>
      <c r="H453" s="9">
        <v>52</v>
      </c>
      <c r="I453" s="5">
        <v>46312.41943359375</v>
      </c>
      <c r="J453" s="5">
        <v>11743.187782287598</v>
      </c>
    </row>
    <row r="454" spans="1:10" ht="10.5">
      <c r="A454" s="1">
        <v>901</v>
      </c>
      <c r="B454" s="1" t="s">
        <v>7</v>
      </c>
      <c r="C454" s="1" t="s">
        <v>31</v>
      </c>
      <c r="D454" s="1">
        <v>2</v>
      </c>
      <c r="E454" s="2" t="s">
        <v>82</v>
      </c>
      <c r="F454" s="8">
        <f t="shared" si="14"/>
        <v>591.0352847025945</v>
      </c>
      <c r="G454" s="8">
        <f t="shared" si="15"/>
        <v>222.506008881789</v>
      </c>
      <c r="H454" s="9">
        <v>52</v>
      </c>
      <c r="I454" s="5">
        <v>30733.834804534912</v>
      </c>
      <c r="J454" s="5">
        <v>11570.312461853027</v>
      </c>
    </row>
    <row r="455" spans="1:10" ht="10.5">
      <c r="A455" s="1">
        <v>901</v>
      </c>
      <c r="B455" s="1" t="s">
        <v>7</v>
      </c>
      <c r="C455" s="1" t="s">
        <v>31</v>
      </c>
      <c r="D455" s="1">
        <v>2</v>
      </c>
      <c r="E455" s="2" t="s">
        <v>83</v>
      </c>
      <c r="F455" s="8">
        <f t="shared" si="14"/>
        <v>279.39893062298114</v>
      </c>
      <c r="G455" s="8">
        <f t="shared" si="15"/>
        <v>53.32808666962843</v>
      </c>
      <c r="H455" s="9">
        <v>52</v>
      </c>
      <c r="I455" s="5">
        <v>14528.74439239502</v>
      </c>
      <c r="J455" s="5">
        <v>2773.0605068206787</v>
      </c>
    </row>
    <row r="456" spans="1:10" ht="10.5">
      <c r="A456" s="1">
        <v>901</v>
      </c>
      <c r="B456" s="1" t="s">
        <v>7</v>
      </c>
      <c r="C456" s="1" t="s">
        <v>31</v>
      </c>
      <c r="D456" s="1">
        <v>2</v>
      </c>
      <c r="E456" s="2" t="s">
        <v>84</v>
      </c>
      <c r="F456" s="8">
        <f t="shared" si="14"/>
        <v>171.75101947784424</v>
      </c>
      <c r="G456" s="8">
        <f t="shared" si="15"/>
        <v>140.33054733276367</v>
      </c>
      <c r="H456" s="9">
        <v>52</v>
      </c>
      <c r="I456" s="5">
        <v>8931.0530128479</v>
      </c>
      <c r="J456" s="5">
        <v>7297.188461303711</v>
      </c>
    </row>
    <row r="457" spans="1:10" ht="10.5">
      <c r="A457" s="1">
        <v>901</v>
      </c>
      <c r="B457" s="1" t="s">
        <v>7</v>
      </c>
      <c r="C457" s="1" t="s">
        <v>31</v>
      </c>
      <c r="D457" s="1">
        <v>2</v>
      </c>
      <c r="E457" s="2" t="s">
        <v>85</v>
      </c>
      <c r="F457" s="8">
        <f t="shared" si="14"/>
        <v>1938.905264047476</v>
      </c>
      <c r="G457" s="8">
        <f t="shared" si="15"/>
        <v>607.6494073134202</v>
      </c>
      <c r="H457" s="9">
        <v>52</v>
      </c>
      <c r="I457" s="5">
        <v>100823.07373046875</v>
      </c>
      <c r="J457" s="5">
        <v>31597.76918029785</v>
      </c>
    </row>
    <row r="458" spans="1:10" ht="10.5">
      <c r="A458" s="1">
        <v>901</v>
      </c>
      <c r="B458" s="1" t="s">
        <v>7</v>
      </c>
      <c r="C458" s="1" t="s">
        <v>31</v>
      </c>
      <c r="D458" s="1">
        <v>2</v>
      </c>
      <c r="E458" s="2" t="s">
        <v>86</v>
      </c>
      <c r="F458" s="8">
        <f t="shared" si="14"/>
        <v>601.7903104928823</v>
      </c>
      <c r="G458" s="8">
        <f t="shared" si="15"/>
        <v>0</v>
      </c>
      <c r="H458" s="9">
        <v>52</v>
      </c>
      <c r="I458" s="5">
        <v>31293.096145629883</v>
      </c>
      <c r="J458" s="5">
        <v>0</v>
      </c>
    </row>
    <row r="459" spans="1:10" ht="10.5">
      <c r="A459" s="1">
        <v>901</v>
      </c>
      <c r="B459" s="1" t="s">
        <v>7</v>
      </c>
      <c r="C459" s="1" t="s">
        <v>31</v>
      </c>
      <c r="D459" s="1">
        <v>2</v>
      </c>
      <c r="E459" s="2" t="s">
        <v>87</v>
      </c>
      <c r="F459" s="8">
        <f t="shared" si="14"/>
        <v>302.071320607112</v>
      </c>
      <c r="G459" s="8">
        <f t="shared" si="15"/>
        <v>97.86511589930608</v>
      </c>
      <c r="H459" s="9">
        <v>52</v>
      </c>
      <c r="I459" s="5">
        <v>15707.708671569824</v>
      </c>
      <c r="J459" s="5">
        <v>5088.986026763916</v>
      </c>
    </row>
    <row r="460" spans="1:10" ht="10.5">
      <c r="A460" s="1">
        <v>901</v>
      </c>
      <c r="B460" s="1" t="s">
        <v>7</v>
      </c>
      <c r="C460" s="1" t="s">
        <v>31</v>
      </c>
      <c r="D460" s="1">
        <v>2</v>
      </c>
      <c r="E460" s="2" t="s">
        <v>88</v>
      </c>
      <c r="F460" s="8">
        <f t="shared" si="14"/>
        <v>268.1383127065805</v>
      </c>
      <c r="G460" s="8">
        <f t="shared" si="15"/>
        <v>156.43661616398737</v>
      </c>
      <c r="H460" s="9">
        <v>52</v>
      </c>
      <c r="I460" s="5">
        <v>13943.192260742188</v>
      </c>
      <c r="J460" s="5">
        <v>8134.704040527344</v>
      </c>
    </row>
    <row r="461" spans="1:10" ht="10.5">
      <c r="A461" s="1">
        <v>901</v>
      </c>
      <c r="B461" s="1" t="s">
        <v>7</v>
      </c>
      <c r="C461" s="1" t="s">
        <v>31</v>
      </c>
      <c r="D461" s="1">
        <v>4</v>
      </c>
      <c r="E461" s="2" t="s">
        <v>76</v>
      </c>
      <c r="F461" s="8">
        <f t="shared" si="14"/>
        <v>140.1870689025292</v>
      </c>
      <c r="G461" s="8">
        <f t="shared" si="15"/>
        <v>374.6324116633489</v>
      </c>
      <c r="H461" s="9">
        <v>52</v>
      </c>
      <c r="I461" s="5">
        <v>7289.727582931519</v>
      </c>
      <c r="J461" s="5">
        <v>19480.88540649414</v>
      </c>
    </row>
    <row r="462" spans="1:10" ht="10.5">
      <c r="A462" s="1">
        <v>901</v>
      </c>
      <c r="B462" s="1" t="s">
        <v>7</v>
      </c>
      <c r="C462" s="1" t="s">
        <v>31</v>
      </c>
      <c r="D462" s="1">
        <v>4</v>
      </c>
      <c r="E462" s="2" t="s">
        <v>77</v>
      </c>
      <c r="F462" s="8">
        <f t="shared" si="14"/>
        <v>26.07034892302293</v>
      </c>
      <c r="G462" s="8">
        <f t="shared" si="15"/>
        <v>456.3474305959848</v>
      </c>
      <c r="H462" s="9">
        <v>52</v>
      </c>
      <c r="I462" s="5">
        <v>1355.6581439971924</v>
      </c>
      <c r="J462" s="5">
        <v>23730.06639099121</v>
      </c>
    </row>
    <row r="463" spans="1:10" ht="10.5">
      <c r="A463" s="1">
        <v>901</v>
      </c>
      <c r="B463" s="1" t="s">
        <v>7</v>
      </c>
      <c r="C463" s="1" t="s">
        <v>31</v>
      </c>
      <c r="D463" s="1">
        <v>4</v>
      </c>
      <c r="E463" s="2" t="s">
        <v>78</v>
      </c>
      <c r="F463" s="8">
        <f t="shared" si="14"/>
        <v>56.31028494468102</v>
      </c>
      <c r="G463" s="8">
        <f t="shared" si="15"/>
        <v>317.9443805401142</v>
      </c>
      <c r="H463" s="9">
        <v>52</v>
      </c>
      <c r="I463" s="5">
        <v>2928.134817123413</v>
      </c>
      <c r="J463" s="5">
        <v>16533.107788085938</v>
      </c>
    </row>
    <row r="464" spans="1:10" ht="10.5">
      <c r="A464" s="1">
        <v>901</v>
      </c>
      <c r="B464" s="1" t="s">
        <v>7</v>
      </c>
      <c r="C464" s="1" t="s">
        <v>31</v>
      </c>
      <c r="D464" s="1">
        <v>4</v>
      </c>
      <c r="E464" s="2" t="s">
        <v>79</v>
      </c>
      <c r="F464" s="8">
        <f t="shared" si="14"/>
        <v>253.14074043127206</v>
      </c>
      <c r="G464" s="8">
        <f t="shared" si="15"/>
        <v>334.7212407038762</v>
      </c>
      <c r="H464" s="9">
        <v>52</v>
      </c>
      <c r="I464" s="5">
        <v>13163.318502426147</v>
      </c>
      <c r="J464" s="5">
        <v>17405.504516601562</v>
      </c>
    </row>
    <row r="465" spans="1:10" ht="10.5">
      <c r="A465" s="1">
        <v>901</v>
      </c>
      <c r="B465" s="1" t="s">
        <v>7</v>
      </c>
      <c r="C465" s="1" t="s">
        <v>31</v>
      </c>
      <c r="D465" s="1">
        <v>4</v>
      </c>
      <c r="E465" s="2" t="s">
        <v>38</v>
      </c>
      <c r="F465" s="8">
        <f t="shared" si="14"/>
        <v>4537.093940734863</v>
      </c>
      <c r="G465" s="8">
        <f t="shared" si="15"/>
        <v>0</v>
      </c>
      <c r="H465" s="9">
        <v>52</v>
      </c>
      <c r="I465" s="5">
        <v>235928.8849182129</v>
      </c>
      <c r="J465" s="5">
        <v>0</v>
      </c>
    </row>
    <row r="466" spans="1:10" ht="10.5">
      <c r="A466" s="1">
        <v>901</v>
      </c>
      <c r="B466" s="1" t="s">
        <v>7</v>
      </c>
      <c r="C466" s="1" t="s">
        <v>31</v>
      </c>
      <c r="D466" s="1">
        <v>4</v>
      </c>
      <c r="E466" s="2" t="s">
        <v>80</v>
      </c>
      <c r="F466" s="8">
        <f t="shared" si="14"/>
        <v>112.76068206933829</v>
      </c>
      <c r="G466" s="8">
        <f t="shared" si="15"/>
        <v>312.1931230838482</v>
      </c>
      <c r="H466" s="9">
        <v>52</v>
      </c>
      <c r="I466" s="5">
        <v>5863.555467605591</v>
      </c>
      <c r="J466" s="5">
        <v>16234.042400360107</v>
      </c>
    </row>
    <row r="467" spans="1:10" ht="10.5">
      <c r="A467" s="1">
        <v>901</v>
      </c>
      <c r="B467" s="1" t="s">
        <v>7</v>
      </c>
      <c r="C467" s="1" t="s">
        <v>31</v>
      </c>
      <c r="D467" s="1">
        <v>4</v>
      </c>
      <c r="E467" s="2" t="s">
        <v>81</v>
      </c>
      <c r="F467" s="8">
        <f t="shared" si="14"/>
        <v>246.25341767531174</v>
      </c>
      <c r="G467" s="8">
        <f t="shared" si="15"/>
        <v>798.0076475877029</v>
      </c>
      <c r="H467" s="9">
        <v>52</v>
      </c>
      <c r="I467" s="5">
        <v>12805.177719116211</v>
      </c>
      <c r="J467" s="5">
        <v>41496.39767456055</v>
      </c>
    </row>
    <row r="468" spans="1:10" ht="10.5">
      <c r="A468" s="1">
        <v>901</v>
      </c>
      <c r="B468" s="1" t="s">
        <v>7</v>
      </c>
      <c r="C468" s="1" t="s">
        <v>31</v>
      </c>
      <c r="D468" s="1">
        <v>4</v>
      </c>
      <c r="E468" s="2" t="s">
        <v>82</v>
      </c>
      <c r="F468" s="8">
        <f t="shared" si="14"/>
        <v>220.16784594609186</v>
      </c>
      <c r="G468" s="8">
        <f t="shared" si="15"/>
        <v>563.8735354496882</v>
      </c>
      <c r="H468" s="9">
        <v>52</v>
      </c>
      <c r="I468" s="5">
        <v>11448.727989196777</v>
      </c>
      <c r="J468" s="5">
        <v>29321.42384338379</v>
      </c>
    </row>
    <row r="469" spans="1:10" ht="10.5">
      <c r="A469" s="1">
        <v>901</v>
      </c>
      <c r="B469" s="1" t="s">
        <v>7</v>
      </c>
      <c r="C469" s="1" t="s">
        <v>31</v>
      </c>
      <c r="D469" s="1">
        <v>4</v>
      </c>
      <c r="E469" s="2" t="s">
        <v>83</v>
      </c>
      <c r="F469" s="8">
        <f t="shared" si="14"/>
        <v>69.86292347541222</v>
      </c>
      <c r="G469" s="8">
        <f t="shared" si="15"/>
        <v>291.1849891956036</v>
      </c>
      <c r="H469" s="9">
        <v>52</v>
      </c>
      <c r="I469" s="5">
        <v>3632.8720207214355</v>
      </c>
      <c r="J469" s="5">
        <v>15141.619438171387</v>
      </c>
    </row>
    <row r="470" spans="1:10" ht="10.5">
      <c r="A470" s="1">
        <v>901</v>
      </c>
      <c r="B470" s="1" t="s">
        <v>7</v>
      </c>
      <c r="C470" s="1" t="s">
        <v>31</v>
      </c>
      <c r="D470" s="1">
        <v>4</v>
      </c>
      <c r="E470" s="2" t="s">
        <v>84</v>
      </c>
      <c r="F470" s="8">
        <f t="shared" si="14"/>
        <v>144.3876039798443</v>
      </c>
      <c r="G470" s="8">
        <f t="shared" si="15"/>
        <v>167.45711429302509</v>
      </c>
      <c r="H470" s="9">
        <v>52</v>
      </c>
      <c r="I470" s="5">
        <v>7508.155406951904</v>
      </c>
      <c r="J470" s="5">
        <v>8707.769943237305</v>
      </c>
    </row>
    <row r="471" spans="1:10" ht="10.5">
      <c r="A471" s="1">
        <v>901</v>
      </c>
      <c r="B471" s="1" t="s">
        <v>7</v>
      </c>
      <c r="C471" s="1" t="s">
        <v>31</v>
      </c>
      <c r="D471" s="1">
        <v>4</v>
      </c>
      <c r="E471" s="2" t="s">
        <v>85</v>
      </c>
      <c r="F471" s="8">
        <f t="shared" si="14"/>
        <v>627.8087407625638</v>
      </c>
      <c r="G471" s="8">
        <f t="shared" si="15"/>
        <v>1868.8762864332932</v>
      </c>
      <c r="H471" s="9">
        <v>52</v>
      </c>
      <c r="I471" s="5">
        <v>32646.05451965332</v>
      </c>
      <c r="J471" s="5">
        <v>97181.56689453125</v>
      </c>
    </row>
    <row r="472" spans="1:10" ht="10.5">
      <c r="A472" s="1">
        <v>901</v>
      </c>
      <c r="B472" s="1" t="s">
        <v>7</v>
      </c>
      <c r="C472" s="1" t="s">
        <v>31</v>
      </c>
      <c r="D472" s="1">
        <v>4</v>
      </c>
      <c r="E472" s="2" t="s">
        <v>86</v>
      </c>
      <c r="F472" s="8">
        <f t="shared" si="14"/>
        <v>0</v>
      </c>
      <c r="G472" s="8">
        <f t="shared" si="15"/>
        <v>724.5321913499099</v>
      </c>
      <c r="H472" s="9">
        <v>52</v>
      </c>
      <c r="I472" s="5">
        <v>0</v>
      </c>
      <c r="J472" s="5">
        <v>37675.67395019531</v>
      </c>
    </row>
    <row r="473" spans="1:10" ht="10.5">
      <c r="A473" s="1">
        <v>901</v>
      </c>
      <c r="B473" s="1" t="s">
        <v>7</v>
      </c>
      <c r="C473" s="1" t="s">
        <v>31</v>
      </c>
      <c r="D473" s="1">
        <v>4</v>
      </c>
      <c r="E473" s="2" t="s">
        <v>87</v>
      </c>
      <c r="F473" s="8">
        <f t="shared" si="14"/>
        <v>115.58428911062387</v>
      </c>
      <c r="G473" s="8">
        <f t="shared" si="15"/>
        <v>297.6685116107647</v>
      </c>
      <c r="H473" s="9">
        <v>52</v>
      </c>
      <c r="I473" s="5">
        <v>6010.383033752441</v>
      </c>
      <c r="J473" s="5">
        <v>15478.762603759766</v>
      </c>
    </row>
    <row r="474" spans="1:10" ht="10.5">
      <c r="A474" s="1">
        <v>901</v>
      </c>
      <c r="B474" s="1" t="s">
        <v>7</v>
      </c>
      <c r="C474" s="1" t="s">
        <v>31</v>
      </c>
      <c r="D474" s="1">
        <v>4</v>
      </c>
      <c r="E474" s="2" t="s">
        <v>88</v>
      </c>
      <c r="F474" s="8">
        <f t="shared" si="14"/>
        <v>171.86109880300668</v>
      </c>
      <c r="G474" s="8">
        <f t="shared" si="15"/>
        <v>232.90322758601263</v>
      </c>
      <c r="H474" s="9">
        <v>52</v>
      </c>
      <c r="I474" s="5">
        <v>8936.777137756348</v>
      </c>
      <c r="J474" s="5">
        <v>12110.967834472656</v>
      </c>
    </row>
    <row r="475" spans="1:10" ht="10.5">
      <c r="A475" s="1">
        <v>901</v>
      </c>
      <c r="B475" s="1" t="s">
        <v>7</v>
      </c>
      <c r="C475" s="1" t="s">
        <v>32</v>
      </c>
      <c r="D475" s="1">
        <v>2</v>
      </c>
      <c r="E475" s="2" t="s">
        <v>76</v>
      </c>
      <c r="F475" s="8">
        <f t="shared" si="14"/>
        <v>261.4938962257515</v>
      </c>
      <c r="G475" s="8">
        <f t="shared" si="15"/>
        <v>81.19509629071769</v>
      </c>
      <c r="H475" s="10">
        <v>59</v>
      </c>
      <c r="I475" s="5">
        <v>15428.139877319336</v>
      </c>
      <c r="J475" s="5">
        <v>4790.510681152344</v>
      </c>
    </row>
    <row r="476" spans="1:10" ht="10.5">
      <c r="A476" s="1">
        <v>901</v>
      </c>
      <c r="B476" s="1" t="s">
        <v>7</v>
      </c>
      <c r="C476" s="1" t="s">
        <v>32</v>
      </c>
      <c r="D476" s="1">
        <v>2</v>
      </c>
      <c r="E476" s="2" t="s">
        <v>77</v>
      </c>
      <c r="F476" s="8">
        <f t="shared" si="14"/>
        <v>293.6914967682402</v>
      </c>
      <c r="G476" s="8">
        <f t="shared" si="15"/>
        <v>10.651400162001787</v>
      </c>
      <c r="H476" s="10">
        <v>59</v>
      </c>
      <c r="I476" s="5">
        <v>17327.798309326172</v>
      </c>
      <c r="J476" s="5">
        <v>628.4326095581055</v>
      </c>
    </row>
    <row r="477" spans="1:10" ht="10.5">
      <c r="A477" s="1">
        <v>901</v>
      </c>
      <c r="B477" s="1" t="s">
        <v>7</v>
      </c>
      <c r="C477" s="1" t="s">
        <v>32</v>
      </c>
      <c r="D477" s="1">
        <v>2</v>
      </c>
      <c r="E477" s="2" t="s">
        <v>78</v>
      </c>
      <c r="F477" s="8">
        <f t="shared" si="14"/>
        <v>195.16593748836195</v>
      </c>
      <c r="G477" s="8">
        <f t="shared" si="15"/>
        <v>35.730015835519566</v>
      </c>
      <c r="H477" s="10">
        <v>59</v>
      </c>
      <c r="I477" s="5">
        <v>11514.790311813354</v>
      </c>
      <c r="J477" s="5">
        <v>2108.0709342956543</v>
      </c>
    </row>
    <row r="478" spans="1:10" ht="10.5">
      <c r="A478" s="1">
        <v>901</v>
      </c>
      <c r="B478" s="1" t="s">
        <v>7</v>
      </c>
      <c r="C478" s="1" t="s">
        <v>32</v>
      </c>
      <c r="D478" s="1">
        <v>2</v>
      </c>
      <c r="E478" s="2" t="s">
        <v>79</v>
      </c>
      <c r="F478" s="8">
        <f t="shared" si="14"/>
        <v>303.04280361886754</v>
      </c>
      <c r="G478" s="8">
        <f t="shared" si="15"/>
        <v>187.69579134149066</v>
      </c>
      <c r="H478" s="10">
        <v>59</v>
      </c>
      <c r="I478" s="5">
        <v>17879.525413513184</v>
      </c>
      <c r="J478" s="5">
        <v>11074.05168914795</v>
      </c>
    </row>
    <row r="479" spans="1:10" ht="10.5">
      <c r="A479" s="1">
        <v>901</v>
      </c>
      <c r="B479" s="1" t="s">
        <v>7</v>
      </c>
      <c r="C479" s="1" t="s">
        <v>32</v>
      </c>
      <c r="D479" s="1">
        <v>2</v>
      </c>
      <c r="E479" s="2" t="s">
        <v>38</v>
      </c>
      <c r="F479" s="8">
        <f t="shared" si="14"/>
        <v>0</v>
      </c>
      <c r="G479" s="8">
        <f t="shared" si="15"/>
        <v>3693.430717856197</v>
      </c>
      <c r="H479" s="10">
        <v>59</v>
      </c>
      <c r="I479" s="5">
        <v>0</v>
      </c>
      <c r="J479" s="5">
        <v>217912.41235351562</v>
      </c>
    </row>
    <row r="480" spans="1:10" ht="10.5">
      <c r="A480" s="1">
        <v>901</v>
      </c>
      <c r="B480" s="1" t="s">
        <v>7</v>
      </c>
      <c r="C480" s="1" t="s">
        <v>32</v>
      </c>
      <c r="D480" s="1">
        <v>2</v>
      </c>
      <c r="E480" s="2" t="s">
        <v>80</v>
      </c>
      <c r="F480" s="8">
        <f t="shared" si="14"/>
        <v>191.87372511524265</v>
      </c>
      <c r="G480" s="8">
        <f t="shared" si="15"/>
        <v>31.22408016657425</v>
      </c>
      <c r="H480" s="10">
        <v>59</v>
      </c>
      <c r="I480" s="5">
        <v>11320.549781799316</v>
      </c>
      <c r="J480" s="5">
        <v>1842.2207298278809</v>
      </c>
    </row>
    <row r="481" spans="1:10" ht="10.5">
      <c r="A481" s="1">
        <v>901</v>
      </c>
      <c r="B481" s="1" t="s">
        <v>7</v>
      </c>
      <c r="C481" s="1" t="s">
        <v>32</v>
      </c>
      <c r="D481" s="1">
        <v>2</v>
      </c>
      <c r="E481" s="2" t="s">
        <v>81</v>
      </c>
      <c r="F481" s="8">
        <f t="shared" si="14"/>
        <v>637.2968636205641</v>
      </c>
      <c r="G481" s="8">
        <f t="shared" si="15"/>
        <v>156.03108370506158</v>
      </c>
      <c r="H481" s="10">
        <v>59</v>
      </c>
      <c r="I481" s="5">
        <v>37600.51495361328</v>
      </c>
      <c r="J481" s="5">
        <v>9205.833938598633</v>
      </c>
    </row>
    <row r="482" spans="1:10" ht="10.5">
      <c r="A482" s="1">
        <v>901</v>
      </c>
      <c r="B482" s="1" t="s">
        <v>7</v>
      </c>
      <c r="C482" s="1" t="s">
        <v>32</v>
      </c>
      <c r="D482" s="1">
        <v>2</v>
      </c>
      <c r="E482" s="2" t="s">
        <v>82</v>
      </c>
      <c r="F482" s="8">
        <f t="shared" si="14"/>
        <v>489.8601438877946</v>
      </c>
      <c r="G482" s="8">
        <f t="shared" si="15"/>
        <v>154.54355194609045</v>
      </c>
      <c r="H482" s="10">
        <v>59</v>
      </c>
      <c r="I482" s="5">
        <v>28901.748489379883</v>
      </c>
      <c r="J482" s="5">
        <v>9118.069564819336</v>
      </c>
    </row>
    <row r="483" spans="1:10" ht="10.5">
      <c r="A483" s="1">
        <v>901</v>
      </c>
      <c r="B483" s="1" t="s">
        <v>7</v>
      </c>
      <c r="C483" s="1" t="s">
        <v>32</v>
      </c>
      <c r="D483" s="1">
        <v>2</v>
      </c>
      <c r="E483" s="2" t="s">
        <v>83</v>
      </c>
      <c r="F483" s="8">
        <f t="shared" si="14"/>
        <v>175.27550041069418</v>
      </c>
      <c r="G483" s="8">
        <f t="shared" si="15"/>
        <v>38.69198666588735</v>
      </c>
      <c r="H483" s="10">
        <v>59</v>
      </c>
      <c r="I483" s="5">
        <v>10341.254524230957</v>
      </c>
      <c r="J483" s="5">
        <v>2282.8272132873535</v>
      </c>
    </row>
    <row r="484" spans="1:10" ht="10.5">
      <c r="A484" s="1">
        <v>901</v>
      </c>
      <c r="B484" s="1" t="s">
        <v>7</v>
      </c>
      <c r="C484" s="1" t="s">
        <v>32</v>
      </c>
      <c r="D484" s="1">
        <v>2</v>
      </c>
      <c r="E484" s="2" t="s">
        <v>84</v>
      </c>
      <c r="F484" s="8">
        <f t="shared" si="14"/>
        <v>136.7631355544268</v>
      </c>
      <c r="G484" s="8">
        <f t="shared" si="15"/>
        <v>109.82802284370034</v>
      </c>
      <c r="H484" s="10">
        <v>59</v>
      </c>
      <c r="I484" s="5">
        <v>8069.024997711182</v>
      </c>
      <c r="J484" s="5">
        <v>6479.85334777832</v>
      </c>
    </row>
    <row r="485" spans="1:10" ht="10.5">
      <c r="A485" s="1">
        <v>901</v>
      </c>
      <c r="B485" s="1" t="s">
        <v>7</v>
      </c>
      <c r="C485" s="1" t="s">
        <v>32</v>
      </c>
      <c r="D485" s="1">
        <v>2</v>
      </c>
      <c r="E485" s="2" t="s">
        <v>85</v>
      </c>
      <c r="F485" s="8">
        <f t="shared" si="14"/>
        <v>1600.9339920302568</v>
      </c>
      <c r="G485" s="8">
        <f t="shared" si="15"/>
        <v>437.5263449458753</v>
      </c>
      <c r="H485" s="10">
        <v>59</v>
      </c>
      <c r="I485" s="5">
        <v>94455.10552978516</v>
      </c>
      <c r="J485" s="5">
        <v>25814.05435180664</v>
      </c>
    </row>
    <row r="486" spans="1:10" ht="10.5">
      <c r="A486" s="1">
        <v>901</v>
      </c>
      <c r="B486" s="1" t="s">
        <v>7</v>
      </c>
      <c r="C486" s="1" t="s">
        <v>32</v>
      </c>
      <c r="D486" s="1">
        <v>2</v>
      </c>
      <c r="E486" s="2" t="s">
        <v>86</v>
      </c>
      <c r="F486" s="8">
        <f t="shared" si="14"/>
        <v>423.1499695858713</v>
      </c>
      <c r="G486" s="8">
        <f t="shared" si="15"/>
        <v>0</v>
      </c>
      <c r="H486" s="10">
        <v>59</v>
      </c>
      <c r="I486" s="5">
        <v>24965.848205566406</v>
      </c>
      <c r="J486" s="5">
        <v>0</v>
      </c>
    </row>
    <row r="487" spans="1:10" ht="10.5">
      <c r="A487" s="1">
        <v>901</v>
      </c>
      <c r="B487" s="1" t="s">
        <v>7</v>
      </c>
      <c r="C487" s="1" t="s">
        <v>32</v>
      </c>
      <c r="D487" s="1">
        <v>2</v>
      </c>
      <c r="E487" s="2" t="s">
        <v>87</v>
      </c>
      <c r="F487" s="8">
        <f t="shared" si="14"/>
        <v>230.93624696893207</v>
      </c>
      <c r="G487" s="8">
        <f t="shared" si="15"/>
        <v>93.56938242508193</v>
      </c>
      <c r="H487" s="10">
        <v>59</v>
      </c>
      <c r="I487" s="5">
        <v>13625.238571166992</v>
      </c>
      <c r="J487" s="5">
        <v>5520.593563079834</v>
      </c>
    </row>
    <row r="488" spans="1:10" ht="10.5">
      <c r="A488" s="1">
        <v>901</v>
      </c>
      <c r="B488" s="1" t="s">
        <v>7</v>
      </c>
      <c r="C488" s="1" t="s">
        <v>32</v>
      </c>
      <c r="D488" s="1">
        <v>2</v>
      </c>
      <c r="E488" s="2" t="s">
        <v>88</v>
      </c>
      <c r="F488" s="8">
        <f t="shared" si="14"/>
        <v>204.81503218311374</v>
      </c>
      <c r="G488" s="8">
        <f t="shared" si="15"/>
        <v>128.02924152956172</v>
      </c>
      <c r="H488" s="10">
        <v>59</v>
      </c>
      <c r="I488" s="5">
        <v>12084.086898803711</v>
      </c>
      <c r="J488" s="5">
        <v>7553.725250244141</v>
      </c>
    </row>
    <row r="489" spans="1:10" ht="10.5">
      <c r="A489" s="1">
        <v>901</v>
      </c>
      <c r="B489" s="1" t="s">
        <v>7</v>
      </c>
      <c r="C489" s="1" t="s">
        <v>32</v>
      </c>
      <c r="D489" s="1">
        <v>4</v>
      </c>
      <c r="E489" s="2" t="s">
        <v>76</v>
      </c>
      <c r="F489" s="8">
        <f t="shared" si="14"/>
        <v>100.19856068239373</v>
      </c>
      <c r="G489" s="8">
        <f t="shared" si="15"/>
        <v>269.41115033424506</v>
      </c>
      <c r="H489" s="10">
        <v>59</v>
      </c>
      <c r="I489" s="5">
        <v>5911.7150802612305</v>
      </c>
      <c r="J489" s="5">
        <v>15895.257869720459</v>
      </c>
    </row>
    <row r="490" spans="1:10" ht="10.5">
      <c r="A490" s="1">
        <v>901</v>
      </c>
      <c r="B490" s="1" t="s">
        <v>7</v>
      </c>
      <c r="C490" s="1" t="s">
        <v>32</v>
      </c>
      <c r="D490" s="1">
        <v>4</v>
      </c>
      <c r="E490" s="2" t="s">
        <v>77</v>
      </c>
      <c r="F490" s="8">
        <f t="shared" si="14"/>
        <v>9.859912484379137</v>
      </c>
      <c r="G490" s="8">
        <f t="shared" si="15"/>
        <v>339.3037832227804</v>
      </c>
      <c r="H490" s="10">
        <v>59</v>
      </c>
      <c r="I490" s="5">
        <v>581.7348365783691</v>
      </c>
      <c r="J490" s="5">
        <v>20018.923210144043</v>
      </c>
    </row>
    <row r="491" spans="1:10" ht="10.5">
      <c r="A491" s="1">
        <v>901</v>
      </c>
      <c r="B491" s="1" t="s">
        <v>7</v>
      </c>
      <c r="C491" s="1" t="s">
        <v>32</v>
      </c>
      <c r="D491" s="1">
        <v>4</v>
      </c>
      <c r="E491" s="2" t="s">
        <v>78</v>
      </c>
      <c r="F491" s="8">
        <f t="shared" si="14"/>
        <v>41.53452792410123</v>
      </c>
      <c r="G491" s="8">
        <f t="shared" si="15"/>
        <v>218.27285708411264</v>
      </c>
      <c r="H491" s="10">
        <v>59</v>
      </c>
      <c r="I491" s="5">
        <v>2450.5371475219727</v>
      </c>
      <c r="J491" s="5">
        <v>12878.098567962646</v>
      </c>
    </row>
    <row r="492" spans="1:10" ht="10.5">
      <c r="A492" s="1">
        <v>901</v>
      </c>
      <c r="B492" s="1" t="s">
        <v>7</v>
      </c>
      <c r="C492" s="1" t="s">
        <v>32</v>
      </c>
      <c r="D492" s="1">
        <v>4</v>
      </c>
      <c r="E492" s="2" t="s">
        <v>79</v>
      </c>
      <c r="F492" s="8">
        <f t="shared" si="14"/>
        <v>194.89794663251456</v>
      </c>
      <c r="G492" s="8">
        <f t="shared" si="15"/>
        <v>270.1559802556442</v>
      </c>
      <c r="H492" s="10">
        <v>59</v>
      </c>
      <c r="I492" s="5">
        <v>11498.97885131836</v>
      </c>
      <c r="J492" s="5">
        <v>15939.202835083008</v>
      </c>
    </row>
    <row r="493" spans="1:10" ht="10.5">
      <c r="A493" s="1">
        <v>901</v>
      </c>
      <c r="B493" s="1" t="s">
        <v>7</v>
      </c>
      <c r="C493" s="1" t="s">
        <v>32</v>
      </c>
      <c r="D493" s="1">
        <v>4</v>
      </c>
      <c r="E493" s="2" t="s">
        <v>38</v>
      </c>
      <c r="F493" s="8">
        <f t="shared" si="14"/>
        <v>3849.839914095604</v>
      </c>
      <c r="G493" s="8">
        <f t="shared" si="15"/>
        <v>0</v>
      </c>
      <c r="H493" s="10">
        <v>59</v>
      </c>
      <c r="I493" s="5">
        <v>227140.55493164062</v>
      </c>
      <c r="J493" s="5">
        <v>0</v>
      </c>
    </row>
    <row r="494" spans="1:10" ht="10.5">
      <c r="A494" s="1">
        <v>901</v>
      </c>
      <c r="B494" s="1" t="s">
        <v>7</v>
      </c>
      <c r="C494" s="1" t="s">
        <v>32</v>
      </c>
      <c r="D494" s="1">
        <v>4</v>
      </c>
      <c r="E494" s="2" t="s">
        <v>80</v>
      </c>
      <c r="F494" s="8">
        <f t="shared" si="14"/>
        <v>39.44307029853433</v>
      </c>
      <c r="G494" s="8">
        <f t="shared" si="15"/>
        <v>207.10823550466765</v>
      </c>
      <c r="H494" s="10">
        <v>59</v>
      </c>
      <c r="I494" s="5">
        <v>2327.1411476135254</v>
      </c>
      <c r="J494" s="5">
        <v>12219.38589477539</v>
      </c>
    </row>
    <row r="495" spans="1:10" ht="10.5">
      <c r="A495" s="1">
        <v>901</v>
      </c>
      <c r="B495" s="1" t="s">
        <v>7</v>
      </c>
      <c r="C495" s="1" t="s">
        <v>32</v>
      </c>
      <c r="D495" s="1">
        <v>4</v>
      </c>
      <c r="E495" s="2" t="s">
        <v>81</v>
      </c>
      <c r="F495" s="8">
        <f t="shared" si="14"/>
        <v>148.35267742609574</v>
      </c>
      <c r="G495" s="8">
        <f t="shared" si="15"/>
        <v>642.0937986212261</v>
      </c>
      <c r="H495" s="10">
        <v>59</v>
      </c>
      <c r="I495" s="5">
        <v>8752.807968139648</v>
      </c>
      <c r="J495" s="5">
        <v>37883.534118652344</v>
      </c>
    </row>
    <row r="496" spans="1:10" ht="10.5">
      <c r="A496" s="1">
        <v>901</v>
      </c>
      <c r="B496" s="1" t="s">
        <v>7</v>
      </c>
      <c r="C496" s="1" t="s">
        <v>32</v>
      </c>
      <c r="D496" s="1">
        <v>4</v>
      </c>
      <c r="E496" s="2" t="s">
        <v>82</v>
      </c>
      <c r="F496" s="8">
        <f t="shared" si="14"/>
        <v>158.19570935782738</v>
      </c>
      <c r="G496" s="8">
        <f t="shared" si="15"/>
        <v>511.430538888705</v>
      </c>
      <c r="H496" s="10">
        <v>59</v>
      </c>
      <c r="I496" s="5">
        <v>9333.546852111816</v>
      </c>
      <c r="J496" s="5">
        <v>30174.401794433594</v>
      </c>
    </row>
    <row r="497" spans="1:10" ht="10.5">
      <c r="A497" s="1">
        <v>901</v>
      </c>
      <c r="B497" s="1" t="s">
        <v>7</v>
      </c>
      <c r="C497" s="1" t="s">
        <v>32</v>
      </c>
      <c r="D497" s="1">
        <v>4</v>
      </c>
      <c r="E497" s="2" t="s">
        <v>83</v>
      </c>
      <c r="F497" s="8">
        <f t="shared" si="14"/>
        <v>27.763235286130744</v>
      </c>
      <c r="G497" s="8">
        <f t="shared" si="15"/>
        <v>149.27974296828447</v>
      </c>
      <c r="H497" s="10">
        <v>59</v>
      </c>
      <c r="I497" s="5">
        <v>1638.0308818817139</v>
      </c>
      <c r="J497" s="5">
        <v>8807.504835128784</v>
      </c>
    </row>
    <row r="498" spans="1:10" ht="10.5">
      <c r="A498" s="1">
        <v>901</v>
      </c>
      <c r="B498" s="1" t="s">
        <v>7</v>
      </c>
      <c r="C498" s="1" t="s">
        <v>32</v>
      </c>
      <c r="D498" s="1">
        <v>4</v>
      </c>
      <c r="E498" s="2" t="s">
        <v>84</v>
      </c>
      <c r="F498" s="8">
        <f t="shared" si="14"/>
        <v>90.74877257266287</v>
      </c>
      <c r="G498" s="8">
        <f t="shared" si="15"/>
        <v>140.84374237060547</v>
      </c>
      <c r="H498" s="10">
        <v>59</v>
      </c>
      <c r="I498" s="5">
        <v>5354.177581787109</v>
      </c>
      <c r="J498" s="5">
        <v>8309.780799865723</v>
      </c>
    </row>
    <row r="499" spans="1:10" ht="10.5">
      <c r="A499" s="1">
        <v>901</v>
      </c>
      <c r="B499" s="1" t="s">
        <v>7</v>
      </c>
      <c r="C499" s="1" t="s">
        <v>32</v>
      </c>
      <c r="D499" s="1">
        <v>4</v>
      </c>
      <c r="E499" s="2" t="s">
        <v>85</v>
      </c>
      <c r="F499" s="8">
        <f t="shared" si="14"/>
        <v>450.19654574636684</v>
      </c>
      <c r="G499" s="8">
        <f t="shared" si="15"/>
        <v>1676.5322720802437</v>
      </c>
      <c r="H499" s="10">
        <v>59</v>
      </c>
      <c r="I499" s="5">
        <v>26561.596199035645</v>
      </c>
      <c r="J499" s="5">
        <v>98915.40405273438</v>
      </c>
    </row>
    <row r="500" spans="1:10" ht="10.5">
      <c r="A500" s="1">
        <v>901</v>
      </c>
      <c r="B500" s="1" t="s">
        <v>7</v>
      </c>
      <c r="C500" s="1" t="s">
        <v>32</v>
      </c>
      <c r="D500" s="1">
        <v>4</v>
      </c>
      <c r="E500" s="2" t="s">
        <v>86</v>
      </c>
      <c r="F500" s="8">
        <f t="shared" si="14"/>
        <v>0</v>
      </c>
      <c r="G500" s="8">
        <f t="shared" si="15"/>
        <v>482.86601826296015</v>
      </c>
      <c r="H500" s="10">
        <v>59</v>
      </c>
      <c r="I500" s="5">
        <v>0</v>
      </c>
      <c r="J500" s="5">
        <v>28489.09507751465</v>
      </c>
    </row>
    <row r="501" spans="1:10" ht="10.5">
      <c r="A501" s="1">
        <v>901</v>
      </c>
      <c r="B501" s="1" t="s">
        <v>7</v>
      </c>
      <c r="C501" s="1" t="s">
        <v>32</v>
      </c>
      <c r="D501" s="1">
        <v>4</v>
      </c>
      <c r="E501" s="2" t="s">
        <v>87</v>
      </c>
      <c r="F501" s="8">
        <f t="shared" si="14"/>
        <v>102.35056431010618</v>
      </c>
      <c r="G501" s="8">
        <f t="shared" si="15"/>
        <v>231.27928290932866</v>
      </c>
      <c r="H501" s="10">
        <v>59</v>
      </c>
      <c r="I501" s="5">
        <v>6038.683294296265</v>
      </c>
      <c r="J501" s="5">
        <v>13645.47769165039</v>
      </c>
    </row>
    <row r="502" spans="1:10" ht="10.5">
      <c r="A502" s="1">
        <v>901</v>
      </c>
      <c r="B502" s="1" t="s">
        <v>7</v>
      </c>
      <c r="C502" s="1" t="s">
        <v>32</v>
      </c>
      <c r="D502" s="1">
        <v>4</v>
      </c>
      <c r="E502" s="2" t="s">
        <v>88</v>
      </c>
      <c r="F502" s="8">
        <f t="shared" si="14"/>
        <v>116.68856093843104</v>
      </c>
      <c r="G502" s="8">
        <f t="shared" si="15"/>
        <v>174.01804700948423</v>
      </c>
      <c r="H502" s="10">
        <v>59</v>
      </c>
      <c r="I502" s="5">
        <v>6884.625095367432</v>
      </c>
      <c r="J502" s="5">
        <v>10267.06477355957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07"/>
  <sheetViews>
    <sheetView workbookViewId="0" topLeftCell="A1">
      <pane ySplit="1" topLeftCell="BM119" activePane="bottomLeft" state="frozen"/>
      <selection pane="topLeft" activeCell="A1" sqref="A1"/>
      <selection pane="bottomLeft" activeCell="A119" sqref="A119"/>
    </sheetView>
  </sheetViews>
  <sheetFormatPr defaultColWidth="9.140625" defaultRowHeight="12.75"/>
  <cols>
    <col min="1" max="1" width="3.8515625" style="4" bestFit="1" customWidth="1"/>
    <col min="2" max="2" width="7.00390625" style="4" bestFit="1" customWidth="1"/>
    <col min="3" max="3" width="6.140625" style="4" bestFit="1" customWidth="1"/>
    <col min="4" max="4" width="2.8515625" style="4" bestFit="1" customWidth="1"/>
    <col min="5" max="5" width="27.8515625" style="3" bestFit="1" customWidth="1"/>
    <col min="6" max="6" width="7.7109375" style="8" bestFit="1" customWidth="1"/>
    <col min="7" max="7" width="7.421875" style="8" bestFit="1" customWidth="1"/>
    <col min="8" max="16384" width="9.140625" style="3" customWidth="1"/>
  </cols>
  <sheetData>
    <row r="1" spans="1:7" ht="10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8" t="s">
        <v>5</v>
      </c>
      <c r="G1" s="8" t="s">
        <v>6</v>
      </c>
    </row>
    <row r="2" spans="1:7" ht="10.5">
      <c r="A2" s="1">
        <v>801</v>
      </c>
      <c r="B2" s="1" t="s">
        <v>7</v>
      </c>
      <c r="C2" s="1" t="s">
        <v>8</v>
      </c>
      <c r="D2" s="1">
        <v>1</v>
      </c>
      <c r="E2" s="2" t="s">
        <v>9</v>
      </c>
      <c r="F2" s="8">
        <v>1747.6155823950673</v>
      </c>
      <c r="G2" s="8">
        <v>1214.6032348483216</v>
      </c>
    </row>
    <row r="3" spans="1:7" ht="10.5">
      <c r="A3" s="1">
        <v>801</v>
      </c>
      <c r="B3" s="1" t="s">
        <v>7</v>
      </c>
      <c r="C3" s="1" t="s">
        <v>8</v>
      </c>
      <c r="D3" s="1">
        <v>1</v>
      </c>
      <c r="E3" s="2" t="s">
        <v>10</v>
      </c>
      <c r="F3" s="8">
        <v>0</v>
      </c>
      <c r="G3" s="8">
        <v>15102.156881893383</v>
      </c>
    </row>
    <row r="4" spans="1:7" ht="10.5">
      <c r="A4" s="1">
        <v>801</v>
      </c>
      <c r="B4" s="1" t="s">
        <v>7</v>
      </c>
      <c r="C4" s="1" t="s">
        <v>8</v>
      </c>
      <c r="D4" s="1">
        <v>1</v>
      </c>
      <c r="E4" s="2" t="s">
        <v>11</v>
      </c>
      <c r="F4" s="8">
        <v>1943.08327181947</v>
      </c>
      <c r="G4" s="8">
        <v>307.32647699094287</v>
      </c>
    </row>
    <row r="5" spans="1:7" ht="10.5">
      <c r="A5" s="1">
        <v>801</v>
      </c>
      <c r="B5" s="1" t="s">
        <v>7</v>
      </c>
      <c r="C5" s="1" t="s">
        <v>8</v>
      </c>
      <c r="D5" s="1">
        <v>1</v>
      </c>
      <c r="E5" s="2" t="s">
        <v>12</v>
      </c>
      <c r="F5" s="8">
        <v>2299.287060546875</v>
      </c>
      <c r="G5" s="8">
        <v>902.8161670161229</v>
      </c>
    </row>
    <row r="6" spans="1:7" ht="10.5">
      <c r="A6" s="1">
        <v>801</v>
      </c>
      <c r="B6" s="1" t="s">
        <v>7</v>
      </c>
      <c r="C6" s="1" t="s">
        <v>8</v>
      </c>
      <c r="D6" s="1">
        <v>1</v>
      </c>
      <c r="E6" s="2" t="s">
        <v>13</v>
      </c>
      <c r="F6" s="8">
        <v>2857.792144655714</v>
      </c>
      <c r="G6" s="8">
        <v>1398.7441092996037</v>
      </c>
    </row>
    <row r="7" spans="1:7" ht="10.5">
      <c r="A7" s="1">
        <v>801</v>
      </c>
      <c r="B7" s="1" t="s">
        <v>7</v>
      </c>
      <c r="C7" s="1" t="s">
        <v>8</v>
      </c>
      <c r="D7" s="1">
        <v>1</v>
      </c>
      <c r="E7" s="2" t="s">
        <v>14</v>
      </c>
      <c r="F7" s="8">
        <v>2178.0012135225184</v>
      </c>
      <c r="G7" s="8">
        <v>804.1414487352558</v>
      </c>
    </row>
    <row r="8" spans="1:7" ht="10.5">
      <c r="A8" s="1">
        <v>801</v>
      </c>
      <c r="B8" s="1" t="s">
        <v>7</v>
      </c>
      <c r="C8" s="1" t="s">
        <v>8</v>
      </c>
      <c r="D8" s="1">
        <v>1</v>
      </c>
      <c r="E8" s="2" t="s">
        <v>15</v>
      </c>
      <c r="F8" s="8">
        <v>1606.8616550819547</v>
      </c>
      <c r="G8" s="8">
        <v>1092.755441493614</v>
      </c>
    </row>
    <row r="9" spans="1:7" ht="10.5">
      <c r="A9" s="1">
        <v>801</v>
      </c>
      <c r="B9" s="1" t="s">
        <v>7</v>
      </c>
      <c r="C9" s="1" t="s">
        <v>8</v>
      </c>
      <c r="D9" s="1">
        <v>1</v>
      </c>
      <c r="E9" s="2" t="s">
        <v>16</v>
      </c>
      <c r="F9" s="8">
        <v>2560.1666580499386</v>
      </c>
      <c r="G9" s="8">
        <v>2153.97745923809</v>
      </c>
    </row>
    <row r="10" spans="1:7" ht="10.5">
      <c r="A10" s="1">
        <v>801</v>
      </c>
      <c r="B10" s="1" t="s">
        <v>7</v>
      </c>
      <c r="C10" s="1" t="s">
        <v>8</v>
      </c>
      <c r="D10" s="1">
        <v>1</v>
      </c>
      <c r="E10" s="2" t="s">
        <v>17</v>
      </c>
      <c r="F10" s="8">
        <v>1596.2633324118221</v>
      </c>
      <c r="G10" s="8">
        <v>3233.127288579006</v>
      </c>
    </row>
    <row r="11" spans="1:7" ht="10.5">
      <c r="A11" s="1">
        <v>801</v>
      </c>
      <c r="B11" s="1" t="s">
        <v>7</v>
      </c>
      <c r="C11" s="1" t="s">
        <v>8</v>
      </c>
      <c r="D11" s="1">
        <v>1</v>
      </c>
      <c r="E11" s="2" t="s">
        <v>18</v>
      </c>
      <c r="F11" s="8">
        <v>6160.77723460478</v>
      </c>
      <c r="G11" s="8">
        <v>4007.3552581188724</v>
      </c>
    </row>
    <row r="12" spans="1:7" ht="10.5">
      <c r="A12" s="1">
        <v>801</v>
      </c>
      <c r="B12" s="1" t="s">
        <v>7</v>
      </c>
      <c r="C12" s="1" t="s">
        <v>8</v>
      </c>
      <c r="D12" s="1">
        <v>1</v>
      </c>
      <c r="E12" s="2" t="s">
        <v>19</v>
      </c>
      <c r="F12" s="8">
        <v>1064.194329474954</v>
      </c>
      <c r="G12" s="8">
        <v>244.83677439970128</v>
      </c>
    </row>
    <row r="13" spans="1:7" ht="10.5">
      <c r="A13" s="1">
        <v>801</v>
      </c>
      <c r="B13" s="1" t="s">
        <v>7</v>
      </c>
      <c r="C13" s="1" t="s">
        <v>8</v>
      </c>
      <c r="D13" s="1">
        <v>1</v>
      </c>
      <c r="E13" s="2" t="s">
        <v>20</v>
      </c>
      <c r="F13" s="8">
        <v>1648.8073404947916</v>
      </c>
      <c r="G13" s="8">
        <v>417.4026985916437</v>
      </c>
    </row>
    <row r="14" spans="1:7" ht="10.5">
      <c r="A14" s="1">
        <v>801</v>
      </c>
      <c r="B14" s="1" t="s">
        <v>7</v>
      </c>
      <c r="C14" s="1" t="s">
        <v>8</v>
      </c>
      <c r="D14" s="1">
        <v>1</v>
      </c>
      <c r="E14" s="2" t="s">
        <v>21</v>
      </c>
      <c r="F14" s="8">
        <v>764.9975308287377</v>
      </c>
      <c r="G14" s="8">
        <v>1607.4644631778492</v>
      </c>
    </row>
    <row r="15" spans="1:7" ht="10.5">
      <c r="A15" s="1">
        <v>801</v>
      </c>
      <c r="B15" s="1" t="s">
        <v>7</v>
      </c>
      <c r="C15" s="1" t="s">
        <v>8</v>
      </c>
      <c r="D15" s="1">
        <v>1</v>
      </c>
      <c r="E15" s="2" t="s">
        <v>22</v>
      </c>
      <c r="F15" s="8">
        <v>949.5890347499474</v>
      </c>
      <c r="G15" s="8">
        <v>1220.7338830686083</v>
      </c>
    </row>
    <row r="16" spans="1:7" ht="10.5">
      <c r="A16" s="1">
        <v>801</v>
      </c>
      <c r="B16" s="1" t="s">
        <v>7</v>
      </c>
      <c r="C16" s="1" t="s">
        <v>8</v>
      </c>
      <c r="D16" s="1">
        <v>1</v>
      </c>
      <c r="E16" s="2" t="s">
        <v>23</v>
      </c>
      <c r="F16" s="8">
        <v>1170.23292278215</v>
      </c>
      <c r="G16" s="8">
        <v>1095.75456088197</v>
      </c>
    </row>
    <row r="17" spans="1:7" ht="10.5">
      <c r="A17" s="1">
        <v>801</v>
      </c>
      <c r="B17" s="1" t="s">
        <v>7</v>
      </c>
      <c r="C17" s="1" t="s">
        <v>8</v>
      </c>
      <c r="D17" s="1">
        <v>1</v>
      </c>
      <c r="E17" s="2" t="s">
        <v>24</v>
      </c>
      <c r="F17" s="8">
        <v>3062.0919548483457</v>
      </c>
      <c r="G17" s="8">
        <v>0</v>
      </c>
    </row>
    <row r="18" spans="1:7" ht="10.5">
      <c r="A18" s="1">
        <v>801</v>
      </c>
      <c r="B18" s="1" t="s">
        <v>7</v>
      </c>
      <c r="C18" s="1" t="s">
        <v>8</v>
      </c>
      <c r="D18" s="1">
        <v>1</v>
      </c>
      <c r="E18" s="2" t="s">
        <v>25</v>
      </c>
      <c r="F18" s="8">
        <v>1351.0506366804534</v>
      </c>
      <c r="G18" s="8">
        <v>1554.900173291973</v>
      </c>
    </row>
    <row r="19" spans="1:7" ht="10.5">
      <c r="A19" s="1">
        <v>801</v>
      </c>
      <c r="B19" s="1" t="s">
        <v>7</v>
      </c>
      <c r="C19" s="1" t="s">
        <v>8</v>
      </c>
      <c r="D19" s="1">
        <v>1</v>
      </c>
      <c r="E19" s="2" t="s">
        <v>26</v>
      </c>
      <c r="F19" s="8">
        <v>1045.270854396446</v>
      </c>
      <c r="G19" s="8">
        <v>353.2309004839729</v>
      </c>
    </row>
    <row r="20" spans="1:7" ht="10.5">
      <c r="A20" s="1">
        <v>801</v>
      </c>
      <c r="B20" s="1" t="s">
        <v>7</v>
      </c>
      <c r="C20" s="1" t="s">
        <v>8</v>
      </c>
      <c r="D20" s="1">
        <v>1</v>
      </c>
      <c r="E20" s="2" t="s">
        <v>27</v>
      </c>
      <c r="F20" s="8">
        <v>819.1765134325215</v>
      </c>
      <c r="G20" s="8">
        <v>826.1614958520029</v>
      </c>
    </row>
    <row r="21" spans="1:7" ht="10.5">
      <c r="A21" s="1">
        <v>801</v>
      </c>
      <c r="B21" s="1" t="s">
        <v>7</v>
      </c>
      <c r="C21" s="1" t="s">
        <v>8</v>
      </c>
      <c r="D21" s="1">
        <v>1</v>
      </c>
      <c r="E21" s="2" t="s">
        <v>28</v>
      </c>
      <c r="F21" s="8">
        <v>2703.4785648719935</v>
      </c>
      <c r="G21" s="8">
        <v>640.5639394722733</v>
      </c>
    </row>
    <row r="22" spans="1:7" s="15" customFormat="1" ht="10.5">
      <c r="A22" s="12"/>
      <c r="B22" s="12"/>
      <c r="C22" s="12"/>
      <c r="D22" s="12"/>
      <c r="E22" s="13"/>
      <c r="F22" s="14"/>
      <c r="G22" s="14"/>
    </row>
    <row r="23" spans="1:7" s="15" customFormat="1" ht="10.5">
      <c r="A23" s="12"/>
      <c r="B23" s="12"/>
      <c r="C23" s="12"/>
      <c r="D23" s="12"/>
      <c r="E23" s="13"/>
      <c r="F23" s="14"/>
      <c r="G23" s="14"/>
    </row>
    <row r="24" spans="1:7" s="15" customFormat="1" ht="10.5">
      <c r="A24" s="12"/>
      <c r="B24" s="12"/>
      <c r="C24" s="12"/>
      <c r="D24" s="12"/>
      <c r="E24" s="13"/>
      <c r="F24" s="14"/>
      <c r="G24" s="14"/>
    </row>
    <row r="25" spans="1:7" ht="10.5">
      <c r="A25" s="1">
        <v>801</v>
      </c>
      <c r="B25" s="1" t="s">
        <v>7</v>
      </c>
      <c r="C25" s="1" t="s">
        <v>8</v>
      </c>
      <c r="D25" s="1">
        <v>3</v>
      </c>
      <c r="E25" s="2" t="s">
        <v>9</v>
      </c>
      <c r="F25" s="8">
        <v>1156.6196688782934</v>
      </c>
      <c r="G25" s="8">
        <v>1575.2039908315621</v>
      </c>
    </row>
    <row r="26" spans="1:7" ht="10.5">
      <c r="A26" s="1">
        <v>801</v>
      </c>
      <c r="B26" s="1" t="s">
        <v>7</v>
      </c>
      <c r="C26" s="1" t="s">
        <v>8</v>
      </c>
      <c r="D26" s="1">
        <v>3</v>
      </c>
      <c r="E26" s="2" t="s">
        <v>29</v>
      </c>
      <c r="F26" s="8">
        <v>431.3255832746917</v>
      </c>
      <c r="G26" s="8">
        <v>1142.0496957816329</v>
      </c>
    </row>
    <row r="27" spans="1:7" ht="10.5">
      <c r="A27" s="1">
        <v>801</v>
      </c>
      <c r="B27" s="1" t="s">
        <v>7</v>
      </c>
      <c r="C27" s="1" t="s">
        <v>8</v>
      </c>
      <c r="D27" s="1">
        <v>3</v>
      </c>
      <c r="E27" s="2" t="s">
        <v>30</v>
      </c>
      <c r="F27" s="8">
        <v>783.7932650397805</v>
      </c>
      <c r="G27" s="8">
        <v>2044.592585036334</v>
      </c>
    </row>
    <row r="28" spans="1:7" ht="10.5">
      <c r="A28" s="1">
        <v>801</v>
      </c>
      <c r="B28" s="1" t="s">
        <v>7</v>
      </c>
      <c r="C28" s="1" t="s">
        <v>8</v>
      </c>
      <c r="D28" s="1">
        <v>3</v>
      </c>
      <c r="E28" s="2" t="s">
        <v>10</v>
      </c>
      <c r="F28" s="8">
        <v>14884.286044730392</v>
      </c>
      <c r="G28" s="8">
        <v>0</v>
      </c>
    </row>
    <row r="29" spans="1:7" ht="10.5">
      <c r="A29" s="1">
        <v>801</v>
      </c>
      <c r="B29" s="1" t="s">
        <v>7</v>
      </c>
      <c r="C29" s="1" t="s">
        <v>8</v>
      </c>
      <c r="D29" s="1">
        <v>3</v>
      </c>
      <c r="E29" s="2" t="s">
        <v>11</v>
      </c>
      <c r="F29" s="8">
        <v>364.9295040953393</v>
      </c>
      <c r="G29" s="8">
        <v>1753.9885773303463</v>
      </c>
    </row>
    <row r="30" spans="1:7" ht="10.5">
      <c r="A30" s="1">
        <v>801</v>
      </c>
      <c r="B30" s="1" t="s">
        <v>7</v>
      </c>
      <c r="C30" s="1" t="s">
        <v>8</v>
      </c>
      <c r="D30" s="1">
        <v>3</v>
      </c>
      <c r="E30" s="2" t="s">
        <v>12</v>
      </c>
      <c r="F30" s="8">
        <v>861.6107680376838</v>
      </c>
      <c r="G30" s="8">
        <v>2282.573018990311</v>
      </c>
    </row>
    <row r="31" spans="1:7" ht="10.5">
      <c r="A31" s="1">
        <v>801</v>
      </c>
      <c r="B31" s="1" t="s">
        <v>7</v>
      </c>
      <c r="C31" s="1" t="s">
        <v>8</v>
      </c>
      <c r="D31" s="1">
        <v>3</v>
      </c>
      <c r="E31" s="2" t="s">
        <v>13</v>
      </c>
      <c r="F31" s="8">
        <v>1342.3989420273724</v>
      </c>
      <c r="G31" s="8">
        <v>2765.9945539885875</v>
      </c>
    </row>
    <row r="32" spans="1:7" ht="10.5">
      <c r="A32" s="1">
        <v>801</v>
      </c>
      <c r="B32" s="1" t="s">
        <v>7</v>
      </c>
      <c r="C32" s="1" t="s">
        <v>8</v>
      </c>
      <c r="D32" s="1">
        <v>3</v>
      </c>
      <c r="E32" s="2" t="s">
        <v>14</v>
      </c>
      <c r="F32" s="8">
        <v>1003.4948732862285</v>
      </c>
      <c r="G32" s="8">
        <v>2328.877670946308</v>
      </c>
    </row>
    <row r="33" spans="1:7" ht="10.5">
      <c r="A33" s="1">
        <v>801</v>
      </c>
      <c r="B33" s="1" t="s">
        <v>7</v>
      </c>
      <c r="C33" s="1" t="s">
        <v>8</v>
      </c>
      <c r="D33" s="1">
        <v>3</v>
      </c>
      <c r="E33" s="2" t="s">
        <v>15</v>
      </c>
      <c r="F33" s="8">
        <v>1137.9018549302045</v>
      </c>
      <c r="G33" s="8">
        <v>1534.029136687634</v>
      </c>
    </row>
    <row r="34" spans="1:7" ht="10.5">
      <c r="A34" s="1">
        <v>801</v>
      </c>
      <c r="B34" s="1" t="s">
        <v>7</v>
      </c>
      <c r="C34" s="1" t="s">
        <v>8</v>
      </c>
      <c r="D34" s="1">
        <v>3</v>
      </c>
      <c r="E34" s="2" t="s">
        <v>16</v>
      </c>
      <c r="F34" s="8">
        <v>1959.431794529335</v>
      </c>
      <c r="G34" s="8">
        <v>2420.7652382046567</v>
      </c>
    </row>
    <row r="35" spans="1:7" ht="10.5">
      <c r="A35" s="1">
        <v>801</v>
      </c>
      <c r="B35" s="1" t="s">
        <v>7</v>
      </c>
      <c r="C35" s="1" t="s">
        <v>8</v>
      </c>
      <c r="D35" s="1">
        <v>3</v>
      </c>
      <c r="E35" s="2" t="s">
        <v>17</v>
      </c>
      <c r="F35" s="8">
        <v>3012.48395541322</v>
      </c>
      <c r="G35" s="8">
        <v>1307.3808605717677</v>
      </c>
    </row>
    <row r="36" spans="1:7" ht="10.5">
      <c r="A36" s="1">
        <v>801</v>
      </c>
      <c r="B36" s="1" t="s">
        <v>7</v>
      </c>
      <c r="C36" s="1" t="s">
        <v>8</v>
      </c>
      <c r="D36" s="1">
        <v>3</v>
      </c>
      <c r="E36" s="2" t="s">
        <v>18</v>
      </c>
      <c r="F36" s="8">
        <v>3748.2405340456494</v>
      </c>
      <c r="G36" s="8">
        <v>6196.025882735907</v>
      </c>
    </row>
    <row r="37" spans="1:7" ht="10.5">
      <c r="A37" s="1">
        <v>801</v>
      </c>
      <c r="B37" s="1" t="s">
        <v>7</v>
      </c>
      <c r="C37" s="1" t="s">
        <v>8</v>
      </c>
      <c r="D37" s="1">
        <v>3</v>
      </c>
      <c r="E37" s="2" t="s">
        <v>20</v>
      </c>
      <c r="F37" s="8">
        <v>434.71868890500537</v>
      </c>
      <c r="G37" s="8">
        <v>1446.3607449101466</v>
      </c>
    </row>
    <row r="38" spans="1:7" ht="10.5">
      <c r="A38" s="1">
        <v>801</v>
      </c>
      <c r="B38" s="1" t="s">
        <v>7</v>
      </c>
      <c r="C38" s="1" t="s">
        <v>8</v>
      </c>
      <c r="D38" s="1">
        <v>3</v>
      </c>
      <c r="E38" s="2" t="s">
        <v>21</v>
      </c>
      <c r="F38" s="8">
        <v>1632.3020890778187</v>
      </c>
      <c r="G38" s="8">
        <v>689.28969188017</v>
      </c>
    </row>
    <row r="39" spans="1:7" ht="10.5">
      <c r="A39" s="1">
        <v>801</v>
      </c>
      <c r="B39" s="1" t="s">
        <v>7</v>
      </c>
      <c r="C39" s="1" t="s">
        <v>8</v>
      </c>
      <c r="D39" s="1">
        <v>3</v>
      </c>
      <c r="E39" s="2" t="s">
        <v>22</v>
      </c>
      <c r="F39" s="8">
        <v>1105.169629384957</v>
      </c>
      <c r="G39" s="8">
        <v>911.6024487663718</v>
      </c>
    </row>
    <row r="40" spans="1:7" ht="10.5">
      <c r="A40" s="1">
        <v>801</v>
      </c>
      <c r="B40" s="1" t="s">
        <v>7</v>
      </c>
      <c r="C40" s="1" t="s">
        <v>8</v>
      </c>
      <c r="D40" s="1">
        <v>3</v>
      </c>
      <c r="E40" s="2" t="s">
        <v>23</v>
      </c>
      <c r="F40" s="8">
        <v>1117.60995202158</v>
      </c>
      <c r="G40" s="8">
        <v>1054.2146385641659</v>
      </c>
    </row>
    <row r="41" spans="1:7" ht="10.5">
      <c r="A41" s="1">
        <v>801</v>
      </c>
      <c r="B41" s="1" t="s">
        <v>7</v>
      </c>
      <c r="C41" s="1" t="s">
        <v>8</v>
      </c>
      <c r="D41" s="1">
        <v>3</v>
      </c>
      <c r="E41" s="2" t="s">
        <v>24</v>
      </c>
      <c r="F41" s="8">
        <v>0</v>
      </c>
      <c r="G41" s="8">
        <v>2572.8624186197917</v>
      </c>
    </row>
    <row r="42" spans="1:7" ht="10.5">
      <c r="A42" s="1">
        <v>801</v>
      </c>
      <c r="B42" s="1" t="s">
        <v>7</v>
      </c>
      <c r="C42" s="1" t="s">
        <v>8</v>
      </c>
      <c r="D42" s="1">
        <v>3</v>
      </c>
      <c r="E42" s="2" t="s">
        <v>25</v>
      </c>
      <c r="F42" s="8">
        <v>1399.0718761967678</v>
      </c>
      <c r="G42" s="8">
        <v>1225.9829626943551</v>
      </c>
    </row>
    <row r="43" spans="1:7" ht="10.5">
      <c r="A43" s="1">
        <v>801</v>
      </c>
      <c r="B43" s="1" t="s">
        <v>7</v>
      </c>
      <c r="C43" s="1" t="s">
        <v>8</v>
      </c>
      <c r="D43" s="1">
        <v>3</v>
      </c>
      <c r="E43" s="2" t="s">
        <v>26</v>
      </c>
      <c r="F43" s="8">
        <v>649.2235652549595</v>
      </c>
      <c r="G43" s="8">
        <v>1065.380124050963</v>
      </c>
    </row>
    <row r="44" spans="1:7" ht="10.5">
      <c r="A44" s="1">
        <v>801</v>
      </c>
      <c r="B44" s="1" t="s">
        <v>7</v>
      </c>
      <c r="C44" s="1" t="s">
        <v>8</v>
      </c>
      <c r="D44" s="1">
        <v>3</v>
      </c>
      <c r="E44" s="2" t="s">
        <v>27</v>
      </c>
      <c r="F44" s="8">
        <v>814.9835778329887</v>
      </c>
      <c r="G44" s="8">
        <v>683.6599976483514</v>
      </c>
    </row>
    <row r="45" spans="1:7" ht="10.5">
      <c r="A45" s="1">
        <v>801</v>
      </c>
      <c r="B45" s="1" t="s">
        <v>7</v>
      </c>
      <c r="C45" s="1" t="s">
        <v>8</v>
      </c>
      <c r="D45" s="1">
        <v>3</v>
      </c>
      <c r="E45" s="2" t="s">
        <v>28</v>
      </c>
      <c r="F45" s="8">
        <v>1376.6690021290499</v>
      </c>
      <c r="G45" s="8">
        <v>2791.4978356155693</v>
      </c>
    </row>
    <row r="46" spans="1:7" s="15" customFormat="1" ht="10.5">
      <c r="A46" s="12"/>
      <c r="B46" s="12"/>
      <c r="C46" s="12"/>
      <c r="D46" s="12"/>
      <c r="E46" s="13"/>
      <c r="F46" s="14"/>
      <c r="G46" s="14"/>
    </row>
    <row r="47" spans="1:7" s="15" customFormat="1" ht="10.5">
      <c r="A47" s="12"/>
      <c r="B47" s="12"/>
      <c r="C47" s="12"/>
      <c r="D47" s="12"/>
      <c r="E47" s="13"/>
      <c r="F47" s="14"/>
      <c r="G47" s="14"/>
    </row>
    <row r="48" spans="1:7" s="15" customFormat="1" ht="10.5">
      <c r="A48" s="12"/>
      <c r="B48" s="12"/>
      <c r="C48" s="12"/>
      <c r="D48" s="12"/>
      <c r="E48" s="13"/>
      <c r="F48" s="14"/>
      <c r="G48" s="14"/>
    </row>
    <row r="49" spans="1:7" ht="10.5">
      <c r="A49" s="1">
        <v>801</v>
      </c>
      <c r="B49" s="1" t="s">
        <v>7</v>
      </c>
      <c r="C49" s="1" t="s">
        <v>31</v>
      </c>
      <c r="D49" s="1">
        <v>1</v>
      </c>
      <c r="E49" s="2" t="s">
        <v>9</v>
      </c>
      <c r="F49" s="8">
        <v>1153.475146000202</v>
      </c>
      <c r="G49" s="8">
        <v>762.7332460146683</v>
      </c>
    </row>
    <row r="50" spans="1:7" ht="10.5">
      <c r="A50" s="1">
        <v>801</v>
      </c>
      <c r="B50" s="1" t="s">
        <v>7</v>
      </c>
      <c r="C50" s="1" t="s">
        <v>31</v>
      </c>
      <c r="D50" s="1">
        <v>1</v>
      </c>
      <c r="E50" s="2" t="s">
        <v>10</v>
      </c>
      <c r="F50" s="8">
        <v>0</v>
      </c>
      <c r="G50" s="8">
        <v>9715.015761155348</v>
      </c>
    </row>
    <row r="51" spans="1:7" ht="10.5">
      <c r="A51" s="1">
        <v>801</v>
      </c>
      <c r="B51" s="1" t="s">
        <v>7</v>
      </c>
      <c r="C51" s="1" t="s">
        <v>31</v>
      </c>
      <c r="D51" s="1">
        <v>1</v>
      </c>
      <c r="E51" s="2" t="s">
        <v>11</v>
      </c>
      <c r="F51" s="8">
        <v>1485.2243592922505</v>
      </c>
      <c r="G51" s="8">
        <v>223.6262100659884</v>
      </c>
    </row>
    <row r="52" spans="1:7" ht="10.5">
      <c r="A52" s="1">
        <v>801</v>
      </c>
      <c r="B52" s="1" t="s">
        <v>7</v>
      </c>
      <c r="C52" s="1" t="s">
        <v>31</v>
      </c>
      <c r="D52" s="1">
        <v>1</v>
      </c>
      <c r="E52" s="2" t="s">
        <v>12</v>
      </c>
      <c r="F52" s="8">
        <v>1302.3031172385583</v>
      </c>
      <c r="G52" s="8">
        <v>455.0419512161842</v>
      </c>
    </row>
    <row r="53" spans="1:7" ht="10.5">
      <c r="A53" s="1">
        <v>801</v>
      </c>
      <c r="B53" s="1" t="s">
        <v>7</v>
      </c>
      <c r="C53" s="1" t="s">
        <v>31</v>
      </c>
      <c r="D53" s="1">
        <v>1</v>
      </c>
      <c r="E53" s="2" t="s">
        <v>13</v>
      </c>
      <c r="F53" s="8">
        <v>1767.3041238051194</v>
      </c>
      <c r="G53" s="8">
        <v>1113.7935580840478</v>
      </c>
    </row>
    <row r="54" spans="1:7" ht="10.5">
      <c r="A54" s="1">
        <v>801</v>
      </c>
      <c r="B54" s="1" t="s">
        <v>7</v>
      </c>
      <c r="C54" s="1" t="s">
        <v>31</v>
      </c>
      <c r="D54" s="1">
        <v>1</v>
      </c>
      <c r="E54" s="2" t="s">
        <v>14</v>
      </c>
      <c r="F54" s="8">
        <v>1141.7489377535308</v>
      </c>
      <c r="G54" s="8">
        <v>434.54171111033514</v>
      </c>
    </row>
    <row r="55" spans="1:7" ht="10.5">
      <c r="A55" s="1">
        <v>801</v>
      </c>
      <c r="B55" s="1" t="s">
        <v>7</v>
      </c>
      <c r="C55" s="1" t="s">
        <v>31</v>
      </c>
      <c r="D55" s="1">
        <v>1</v>
      </c>
      <c r="E55" s="2" t="s">
        <v>15</v>
      </c>
      <c r="F55" s="8">
        <v>1032.440458737887</v>
      </c>
      <c r="G55" s="8">
        <v>659.8008106488448</v>
      </c>
    </row>
    <row r="56" spans="1:7" ht="10.5">
      <c r="A56" s="1">
        <v>801</v>
      </c>
      <c r="B56" s="1" t="s">
        <v>7</v>
      </c>
      <c r="C56" s="1" t="s">
        <v>31</v>
      </c>
      <c r="D56" s="1">
        <v>1</v>
      </c>
      <c r="E56" s="2" t="s">
        <v>16</v>
      </c>
      <c r="F56" s="8">
        <v>1618.6874788724458</v>
      </c>
      <c r="G56" s="8">
        <v>1336.244141615354</v>
      </c>
    </row>
    <row r="57" spans="1:7" ht="10.5">
      <c r="A57" s="1">
        <v>801</v>
      </c>
      <c r="B57" s="1" t="s">
        <v>7</v>
      </c>
      <c r="C57" s="1" t="s">
        <v>31</v>
      </c>
      <c r="D57" s="1">
        <v>1</v>
      </c>
      <c r="E57" s="2" t="s">
        <v>17</v>
      </c>
      <c r="F57" s="8">
        <v>658.6132783156174</v>
      </c>
      <c r="G57" s="8">
        <v>1369.6199003366323</v>
      </c>
    </row>
    <row r="58" spans="1:7" ht="10.5">
      <c r="A58" s="1">
        <v>801</v>
      </c>
      <c r="B58" s="1" t="s">
        <v>7</v>
      </c>
      <c r="C58" s="1" t="s">
        <v>31</v>
      </c>
      <c r="D58" s="1">
        <v>1</v>
      </c>
      <c r="E58" s="2" t="s">
        <v>18</v>
      </c>
      <c r="F58" s="8">
        <v>3697.740052443284</v>
      </c>
      <c r="G58" s="8">
        <v>2332.065791937021</v>
      </c>
    </row>
    <row r="59" spans="1:7" ht="10.5">
      <c r="A59" s="1">
        <v>801</v>
      </c>
      <c r="B59" s="1" t="s">
        <v>7</v>
      </c>
      <c r="C59" s="1" t="s">
        <v>31</v>
      </c>
      <c r="D59" s="1">
        <v>1</v>
      </c>
      <c r="E59" s="2" t="s">
        <v>19</v>
      </c>
      <c r="F59" s="8">
        <v>828.3566260704628</v>
      </c>
      <c r="G59" s="8">
        <v>231.29484726832465</v>
      </c>
    </row>
    <row r="60" spans="1:7" ht="10.5">
      <c r="A60" s="1">
        <v>801</v>
      </c>
      <c r="B60" s="1" t="s">
        <v>7</v>
      </c>
      <c r="C60" s="1" t="s">
        <v>31</v>
      </c>
      <c r="D60" s="1">
        <v>1</v>
      </c>
      <c r="E60" s="2" t="s">
        <v>20</v>
      </c>
      <c r="F60" s="8">
        <v>1214.5549868803757</v>
      </c>
      <c r="G60" s="8">
        <v>353.88271456498364</v>
      </c>
    </row>
    <row r="61" spans="1:7" ht="10.5">
      <c r="A61" s="1">
        <v>801</v>
      </c>
      <c r="B61" s="1" t="s">
        <v>7</v>
      </c>
      <c r="C61" s="1" t="s">
        <v>31</v>
      </c>
      <c r="D61" s="1">
        <v>1</v>
      </c>
      <c r="E61" s="2" t="s">
        <v>21</v>
      </c>
      <c r="F61" s="8">
        <v>693.6762723189133</v>
      </c>
      <c r="G61" s="8">
        <v>1046.620824960562</v>
      </c>
    </row>
    <row r="62" spans="1:7" ht="10.5">
      <c r="A62" s="1">
        <v>801</v>
      </c>
      <c r="B62" s="1" t="s">
        <v>7</v>
      </c>
      <c r="C62" s="1" t="s">
        <v>31</v>
      </c>
      <c r="D62" s="1">
        <v>1</v>
      </c>
      <c r="E62" s="2" t="s">
        <v>22</v>
      </c>
      <c r="F62" s="8">
        <v>678.8897643456093</v>
      </c>
      <c r="G62" s="8">
        <v>970.5690574645996</v>
      </c>
    </row>
    <row r="63" spans="1:7" ht="10.5">
      <c r="A63" s="1">
        <v>801</v>
      </c>
      <c r="B63" s="1" t="s">
        <v>7</v>
      </c>
      <c r="C63" s="1" t="s">
        <v>31</v>
      </c>
      <c r="D63" s="1">
        <v>1</v>
      </c>
      <c r="E63" s="2" t="s">
        <v>23</v>
      </c>
      <c r="F63" s="8">
        <v>711.7793189562284</v>
      </c>
      <c r="G63" s="8">
        <v>617.2197565115415</v>
      </c>
    </row>
    <row r="64" spans="1:7" ht="10.5">
      <c r="A64" s="1">
        <v>801</v>
      </c>
      <c r="B64" s="1" t="s">
        <v>7</v>
      </c>
      <c r="C64" s="1" t="s">
        <v>31</v>
      </c>
      <c r="D64" s="1">
        <v>1</v>
      </c>
      <c r="E64" s="2" t="s">
        <v>24</v>
      </c>
      <c r="F64" s="8">
        <v>2616.9424814077524</v>
      </c>
      <c r="G64" s="8">
        <v>0</v>
      </c>
    </row>
    <row r="65" spans="1:7" ht="10.5">
      <c r="A65" s="1">
        <v>801</v>
      </c>
      <c r="B65" s="1" t="s">
        <v>7</v>
      </c>
      <c r="C65" s="1" t="s">
        <v>31</v>
      </c>
      <c r="D65" s="1">
        <v>1</v>
      </c>
      <c r="E65" s="2" t="s">
        <v>25</v>
      </c>
      <c r="F65" s="8">
        <v>1017.2787593511434</v>
      </c>
      <c r="G65" s="8">
        <v>1085.5149286710298</v>
      </c>
    </row>
    <row r="66" spans="1:7" ht="10.5">
      <c r="A66" s="1">
        <v>801</v>
      </c>
      <c r="B66" s="1" t="s">
        <v>7</v>
      </c>
      <c r="C66" s="1" t="s">
        <v>31</v>
      </c>
      <c r="D66" s="1">
        <v>1</v>
      </c>
      <c r="E66" s="2" t="s">
        <v>26</v>
      </c>
      <c r="F66" s="8">
        <v>631.7955685395461</v>
      </c>
      <c r="G66" s="8">
        <v>349.0089154243469</v>
      </c>
    </row>
    <row r="67" spans="1:7" ht="10.5">
      <c r="A67" s="1">
        <v>801</v>
      </c>
      <c r="B67" s="1" t="s">
        <v>7</v>
      </c>
      <c r="C67" s="1" t="s">
        <v>31</v>
      </c>
      <c r="D67" s="1">
        <v>1</v>
      </c>
      <c r="E67" s="2" t="s">
        <v>27</v>
      </c>
      <c r="F67" s="8">
        <v>392.1187266569871</v>
      </c>
      <c r="G67" s="8">
        <v>408.5980296134949</v>
      </c>
    </row>
    <row r="68" spans="1:7" ht="10.5">
      <c r="A68" s="1">
        <v>801</v>
      </c>
      <c r="B68" s="1" t="s">
        <v>7</v>
      </c>
      <c r="C68" s="1" t="s">
        <v>31</v>
      </c>
      <c r="D68" s="1">
        <v>1</v>
      </c>
      <c r="E68" s="2" t="s">
        <v>28</v>
      </c>
      <c r="F68" s="8">
        <v>1004.4235076904297</v>
      </c>
      <c r="G68" s="8">
        <v>492.3973575005165</v>
      </c>
    </row>
    <row r="69" spans="1:7" s="15" customFormat="1" ht="10.5">
      <c r="A69" s="12"/>
      <c r="B69" s="12"/>
      <c r="C69" s="12"/>
      <c r="D69" s="12"/>
      <c r="E69" s="13"/>
      <c r="F69" s="14"/>
      <c r="G69" s="14"/>
    </row>
    <row r="70" spans="1:7" s="15" customFormat="1" ht="10.5">
      <c r="A70" s="12"/>
      <c r="B70" s="12"/>
      <c r="C70" s="12"/>
      <c r="D70" s="12"/>
      <c r="E70" s="13"/>
      <c r="F70" s="14"/>
      <c r="G70" s="14"/>
    </row>
    <row r="71" spans="1:7" s="15" customFormat="1" ht="10.5">
      <c r="A71" s="12"/>
      <c r="B71" s="12"/>
      <c r="C71" s="12"/>
      <c r="D71" s="12"/>
      <c r="E71" s="13"/>
      <c r="F71" s="14"/>
      <c r="G71" s="14"/>
    </row>
    <row r="72" spans="1:7" ht="10.5">
      <c r="A72" s="1">
        <v>801</v>
      </c>
      <c r="B72" s="1" t="s">
        <v>7</v>
      </c>
      <c r="C72" s="1" t="s">
        <v>31</v>
      </c>
      <c r="D72" s="1">
        <v>3</v>
      </c>
      <c r="E72" s="2" t="s">
        <v>9</v>
      </c>
      <c r="F72" s="8">
        <v>790.7574884341313</v>
      </c>
      <c r="G72" s="8">
        <v>1059.1691155066858</v>
      </c>
    </row>
    <row r="73" spans="1:7" ht="10.5">
      <c r="A73" s="1">
        <v>801</v>
      </c>
      <c r="B73" s="1" t="s">
        <v>7</v>
      </c>
      <c r="C73" s="1" t="s">
        <v>31</v>
      </c>
      <c r="D73" s="1">
        <v>3</v>
      </c>
      <c r="E73" s="2" t="s">
        <v>29</v>
      </c>
      <c r="F73" s="8">
        <v>441.295882995312</v>
      </c>
      <c r="G73" s="8">
        <v>913.7747168907753</v>
      </c>
    </row>
    <row r="74" spans="1:7" ht="10.5">
      <c r="A74" s="1">
        <v>801</v>
      </c>
      <c r="B74" s="1" t="s">
        <v>7</v>
      </c>
      <c r="C74" s="1" t="s">
        <v>31</v>
      </c>
      <c r="D74" s="1">
        <v>3</v>
      </c>
      <c r="E74" s="2" t="s">
        <v>30</v>
      </c>
      <c r="F74" s="8">
        <v>833.1145065014178</v>
      </c>
      <c r="G74" s="8">
        <v>1877.9586228590745</v>
      </c>
    </row>
    <row r="75" spans="1:7" ht="10.5">
      <c r="A75" s="1">
        <v>801</v>
      </c>
      <c r="B75" s="1" t="s">
        <v>7</v>
      </c>
      <c r="C75" s="1" t="s">
        <v>31</v>
      </c>
      <c r="D75" s="1">
        <v>3</v>
      </c>
      <c r="E75" s="2" t="s">
        <v>10</v>
      </c>
      <c r="F75" s="8">
        <v>9669.014770507812</v>
      </c>
      <c r="G75" s="8">
        <v>0</v>
      </c>
    </row>
    <row r="76" spans="1:7" ht="10.5">
      <c r="A76" s="1">
        <v>801</v>
      </c>
      <c r="B76" s="1" t="s">
        <v>7</v>
      </c>
      <c r="C76" s="1" t="s">
        <v>31</v>
      </c>
      <c r="D76" s="1">
        <v>3</v>
      </c>
      <c r="E76" s="2" t="s">
        <v>11</v>
      </c>
      <c r="F76" s="8">
        <v>366.8709652974055</v>
      </c>
      <c r="G76" s="8">
        <v>1383.0090842613806</v>
      </c>
    </row>
    <row r="77" spans="1:7" ht="10.5">
      <c r="A77" s="1">
        <v>801</v>
      </c>
      <c r="B77" s="1" t="s">
        <v>7</v>
      </c>
      <c r="C77" s="1" t="s">
        <v>31</v>
      </c>
      <c r="D77" s="1">
        <v>3</v>
      </c>
      <c r="E77" s="2" t="s">
        <v>12</v>
      </c>
      <c r="F77" s="8">
        <v>458.3394448206975</v>
      </c>
      <c r="G77" s="8">
        <v>973.0967386685885</v>
      </c>
    </row>
    <row r="78" spans="1:7" ht="10.5">
      <c r="A78" s="1">
        <v>801</v>
      </c>
      <c r="B78" s="1" t="s">
        <v>7</v>
      </c>
      <c r="C78" s="1" t="s">
        <v>31</v>
      </c>
      <c r="D78" s="1">
        <v>3</v>
      </c>
      <c r="E78" s="2" t="s">
        <v>13</v>
      </c>
      <c r="F78" s="8">
        <v>905.4483600029579</v>
      </c>
      <c r="G78" s="8">
        <v>1763.2840740497295</v>
      </c>
    </row>
    <row r="79" spans="1:7" ht="10.5">
      <c r="A79" s="1">
        <v>801</v>
      </c>
      <c r="B79" s="1" t="s">
        <v>7</v>
      </c>
      <c r="C79" s="1" t="s">
        <v>31</v>
      </c>
      <c r="D79" s="1">
        <v>3</v>
      </c>
      <c r="E79" s="2" t="s">
        <v>14</v>
      </c>
      <c r="F79" s="8">
        <v>497.77341138399566</v>
      </c>
      <c r="G79" s="8">
        <v>1037.8343353271484</v>
      </c>
    </row>
    <row r="80" spans="1:7" ht="10.5">
      <c r="A80" s="1">
        <v>801</v>
      </c>
      <c r="B80" s="1" t="s">
        <v>7</v>
      </c>
      <c r="C80" s="1" t="s">
        <v>31</v>
      </c>
      <c r="D80" s="1">
        <v>3</v>
      </c>
      <c r="E80" s="2" t="s">
        <v>15</v>
      </c>
      <c r="F80" s="8">
        <v>736.4547107403095</v>
      </c>
      <c r="G80" s="8">
        <v>1014.4734268188477</v>
      </c>
    </row>
    <row r="81" spans="1:7" ht="10.5">
      <c r="A81" s="1">
        <v>801</v>
      </c>
      <c r="B81" s="1" t="s">
        <v>7</v>
      </c>
      <c r="C81" s="1" t="s">
        <v>31</v>
      </c>
      <c r="D81" s="1">
        <v>3</v>
      </c>
      <c r="E81" s="2" t="s">
        <v>16</v>
      </c>
      <c r="F81" s="8">
        <v>1254.2749334482046</v>
      </c>
      <c r="G81" s="8">
        <v>1734.6847986074595</v>
      </c>
    </row>
    <row r="82" spans="1:7" ht="10.5">
      <c r="A82" s="1">
        <v>801</v>
      </c>
      <c r="B82" s="1" t="s">
        <v>7</v>
      </c>
      <c r="C82" s="1" t="s">
        <v>31</v>
      </c>
      <c r="D82" s="1">
        <v>3</v>
      </c>
      <c r="E82" s="2" t="s">
        <v>17</v>
      </c>
      <c r="F82" s="8">
        <v>1530.7233493511494</v>
      </c>
      <c r="G82" s="8">
        <v>550.1588072409996</v>
      </c>
    </row>
    <row r="83" spans="1:7" ht="10.5">
      <c r="A83" s="1">
        <v>801</v>
      </c>
      <c r="B83" s="1" t="s">
        <v>7</v>
      </c>
      <c r="C83" s="1" t="s">
        <v>31</v>
      </c>
      <c r="D83" s="1">
        <v>3</v>
      </c>
      <c r="E83" s="2" t="s">
        <v>18</v>
      </c>
      <c r="F83" s="8">
        <v>2173.2453760000376</v>
      </c>
      <c r="G83" s="8">
        <v>4027.1349346454326</v>
      </c>
    </row>
    <row r="84" spans="1:7" ht="10.5">
      <c r="A84" s="1">
        <v>801</v>
      </c>
      <c r="B84" s="1" t="s">
        <v>7</v>
      </c>
      <c r="C84" s="1" t="s">
        <v>31</v>
      </c>
      <c r="D84" s="1">
        <v>3</v>
      </c>
      <c r="E84" s="2" t="s">
        <v>20</v>
      </c>
      <c r="F84" s="8">
        <v>368.46144837599536</v>
      </c>
      <c r="G84" s="8">
        <v>1037.5348786574143</v>
      </c>
    </row>
    <row r="85" spans="1:7" ht="10.5">
      <c r="A85" s="1">
        <v>801</v>
      </c>
      <c r="B85" s="1" t="s">
        <v>7</v>
      </c>
      <c r="C85" s="1" t="s">
        <v>31</v>
      </c>
      <c r="D85" s="1">
        <v>3</v>
      </c>
      <c r="E85" s="2" t="s">
        <v>21</v>
      </c>
      <c r="F85" s="8">
        <v>1212.5752334594727</v>
      </c>
      <c r="G85" s="8">
        <v>625.0991464027992</v>
      </c>
    </row>
    <row r="86" spans="1:7" ht="10.5">
      <c r="A86" s="1">
        <v>801</v>
      </c>
      <c r="B86" s="1" t="s">
        <v>7</v>
      </c>
      <c r="C86" s="1" t="s">
        <v>31</v>
      </c>
      <c r="D86" s="1">
        <v>3</v>
      </c>
      <c r="E86" s="2" t="s">
        <v>22</v>
      </c>
      <c r="F86" s="8">
        <v>833.3024020195007</v>
      </c>
      <c r="G86" s="8">
        <v>607.1157387953538</v>
      </c>
    </row>
    <row r="87" spans="1:7" ht="10.5">
      <c r="A87" s="1">
        <v>801</v>
      </c>
      <c r="B87" s="1" t="s">
        <v>7</v>
      </c>
      <c r="C87" s="1" t="s">
        <v>31</v>
      </c>
      <c r="D87" s="1">
        <v>3</v>
      </c>
      <c r="E87" s="2" t="s">
        <v>23</v>
      </c>
      <c r="F87" s="8">
        <v>644.8235569000244</v>
      </c>
      <c r="G87" s="8">
        <v>703.7073246882512</v>
      </c>
    </row>
    <row r="88" spans="1:7" ht="10.5">
      <c r="A88" s="1">
        <v>801</v>
      </c>
      <c r="B88" s="1" t="s">
        <v>7</v>
      </c>
      <c r="C88" s="1" t="s">
        <v>31</v>
      </c>
      <c r="D88" s="1">
        <v>3</v>
      </c>
      <c r="E88" s="2" t="s">
        <v>24</v>
      </c>
      <c r="F88" s="8">
        <v>5.769230769230769</v>
      </c>
      <c r="G88" s="8">
        <v>2524.8277846116284</v>
      </c>
    </row>
    <row r="89" spans="1:7" ht="10.5">
      <c r="A89" s="1">
        <v>801</v>
      </c>
      <c r="B89" s="1" t="s">
        <v>7</v>
      </c>
      <c r="C89" s="1" t="s">
        <v>31</v>
      </c>
      <c r="D89" s="1">
        <v>3</v>
      </c>
      <c r="E89" s="2" t="s">
        <v>25</v>
      </c>
      <c r="F89" s="8">
        <v>1139.3663109999436</v>
      </c>
      <c r="G89" s="8">
        <v>1058.208642225999</v>
      </c>
    </row>
    <row r="90" spans="1:7" ht="10.5">
      <c r="A90" s="1">
        <v>801</v>
      </c>
      <c r="B90" s="1" t="s">
        <v>7</v>
      </c>
      <c r="C90" s="1" t="s">
        <v>31</v>
      </c>
      <c r="D90" s="1">
        <v>3</v>
      </c>
      <c r="E90" s="2" t="s">
        <v>26</v>
      </c>
      <c r="F90" s="8">
        <v>537.8001263691829</v>
      </c>
      <c r="G90" s="8">
        <v>511.66537446242114</v>
      </c>
    </row>
    <row r="91" spans="1:7" ht="10.5">
      <c r="A91" s="1">
        <v>801</v>
      </c>
      <c r="B91" s="1" t="s">
        <v>7</v>
      </c>
      <c r="C91" s="1" t="s">
        <v>31</v>
      </c>
      <c r="D91" s="1">
        <v>3</v>
      </c>
      <c r="E91" s="2" t="s">
        <v>27</v>
      </c>
      <c r="F91" s="8">
        <v>397.4066096819364</v>
      </c>
      <c r="G91" s="8">
        <v>304.94455764843866</v>
      </c>
    </row>
    <row r="92" spans="1:7" ht="10.5">
      <c r="A92" s="1">
        <v>801</v>
      </c>
      <c r="B92" s="1" t="s">
        <v>7</v>
      </c>
      <c r="C92" s="1" t="s">
        <v>31</v>
      </c>
      <c r="D92" s="1">
        <v>3</v>
      </c>
      <c r="E92" s="2" t="s">
        <v>28</v>
      </c>
      <c r="F92" s="8">
        <v>824.8038949232835</v>
      </c>
      <c r="G92" s="8">
        <v>841.929524054894</v>
      </c>
    </row>
    <row r="93" spans="1:7" s="15" customFormat="1" ht="10.5">
      <c r="A93" s="12"/>
      <c r="B93" s="12"/>
      <c r="C93" s="12"/>
      <c r="D93" s="12"/>
      <c r="E93" s="13"/>
      <c r="F93" s="14"/>
      <c r="G93" s="14"/>
    </row>
    <row r="94" spans="1:7" s="15" customFormat="1" ht="10.5">
      <c r="A94" s="12"/>
      <c r="B94" s="12"/>
      <c r="C94" s="12"/>
      <c r="D94" s="12"/>
      <c r="E94" s="13"/>
      <c r="F94" s="14"/>
      <c r="G94" s="14"/>
    </row>
    <row r="95" spans="1:7" s="15" customFormat="1" ht="10.5">
      <c r="A95" s="12"/>
      <c r="B95" s="12"/>
      <c r="C95" s="12"/>
      <c r="D95" s="12"/>
      <c r="E95" s="13"/>
      <c r="F95" s="14"/>
      <c r="G95" s="14"/>
    </row>
    <row r="96" spans="1:7" ht="10.5">
      <c r="A96" s="1">
        <v>801</v>
      </c>
      <c r="B96" s="1" t="s">
        <v>7</v>
      </c>
      <c r="C96" s="1" t="s">
        <v>32</v>
      </c>
      <c r="D96" s="1">
        <v>1</v>
      </c>
      <c r="E96" s="2" t="s">
        <v>9</v>
      </c>
      <c r="F96" s="8">
        <v>984.9025518772966</v>
      </c>
      <c r="G96" s="8">
        <v>787.0149903054964</v>
      </c>
    </row>
    <row r="97" spans="1:7" ht="10.5">
      <c r="A97" s="1">
        <v>801</v>
      </c>
      <c r="B97" s="1" t="s">
        <v>7</v>
      </c>
      <c r="C97" s="1" t="s">
        <v>32</v>
      </c>
      <c r="D97" s="1">
        <v>1</v>
      </c>
      <c r="E97" s="2" t="s">
        <v>10</v>
      </c>
      <c r="F97" s="8">
        <v>0</v>
      </c>
      <c r="G97" s="8">
        <v>9109.413360078455</v>
      </c>
    </row>
    <row r="98" spans="1:7" ht="10.5">
      <c r="A98" s="1">
        <v>801</v>
      </c>
      <c r="B98" s="1" t="s">
        <v>7</v>
      </c>
      <c r="C98" s="1" t="s">
        <v>32</v>
      </c>
      <c r="D98" s="1">
        <v>1</v>
      </c>
      <c r="E98" s="2" t="s">
        <v>11</v>
      </c>
      <c r="F98" s="8">
        <v>1516.2805196471134</v>
      </c>
      <c r="G98" s="8">
        <v>228.73949425907458</v>
      </c>
    </row>
    <row r="99" spans="1:7" ht="10.5">
      <c r="A99" s="1">
        <v>801</v>
      </c>
      <c r="B99" s="1" t="s">
        <v>7</v>
      </c>
      <c r="C99" s="1" t="s">
        <v>32</v>
      </c>
      <c r="D99" s="1">
        <v>1</v>
      </c>
      <c r="E99" s="2" t="s">
        <v>12</v>
      </c>
      <c r="F99" s="8">
        <v>1031.6015779487157</v>
      </c>
      <c r="G99" s="8">
        <v>355.3504843206729</v>
      </c>
    </row>
    <row r="100" spans="1:7" ht="10.5">
      <c r="A100" s="1">
        <v>801</v>
      </c>
      <c r="B100" s="1" t="s">
        <v>7</v>
      </c>
      <c r="C100" s="1" t="s">
        <v>32</v>
      </c>
      <c r="D100" s="1">
        <v>1</v>
      </c>
      <c r="E100" s="2" t="s">
        <v>13</v>
      </c>
      <c r="F100" s="8">
        <v>1609.4756217972706</v>
      </c>
      <c r="G100" s="8">
        <v>836.74804064783</v>
      </c>
    </row>
    <row r="101" spans="1:7" ht="10.5">
      <c r="A101" s="1">
        <v>801</v>
      </c>
      <c r="B101" s="1" t="s">
        <v>7</v>
      </c>
      <c r="C101" s="1" t="s">
        <v>32</v>
      </c>
      <c r="D101" s="1">
        <v>1</v>
      </c>
      <c r="E101" s="2" t="s">
        <v>14</v>
      </c>
      <c r="F101" s="8">
        <v>850.6471213647875</v>
      </c>
      <c r="G101" s="8">
        <v>500.8774154145839</v>
      </c>
    </row>
    <row r="102" spans="1:7" ht="10.5">
      <c r="A102" s="1">
        <v>801</v>
      </c>
      <c r="B102" s="1" t="s">
        <v>7</v>
      </c>
      <c r="C102" s="1" t="s">
        <v>32</v>
      </c>
      <c r="D102" s="1">
        <v>1</v>
      </c>
      <c r="E102" s="2" t="s">
        <v>15</v>
      </c>
      <c r="F102" s="8">
        <v>885.9821666984235</v>
      </c>
      <c r="G102" s="8">
        <v>621.7772663043717</v>
      </c>
    </row>
    <row r="103" spans="1:7" ht="10.5">
      <c r="A103" s="1">
        <v>801</v>
      </c>
      <c r="B103" s="1" t="s">
        <v>7</v>
      </c>
      <c r="C103" s="1" t="s">
        <v>32</v>
      </c>
      <c r="D103" s="1">
        <v>1</v>
      </c>
      <c r="E103" s="2" t="s">
        <v>16</v>
      </c>
      <c r="F103" s="8">
        <v>1533.0441045841928</v>
      </c>
      <c r="G103" s="8">
        <v>1380.4766113556038</v>
      </c>
    </row>
    <row r="104" spans="1:7" ht="10.5">
      <c r="A104" s="1">
        <v>801</v>
      </c>
      <c r="B104" s="1" t="s">
        <v>7</v>
      </c>
      <c r="C104" s="1" t="s">
        <v>32</v>
      </c>
      <c r="D104" s="1">
        <v>1</v>
      </c>
      <c r="E104" s="2" t="s">
        <v>17</v>
      </c>
      <c r="F104" s="8">
        <v>603.0355853064585</v>
      </c>
      <c r="G104" s="8">
        <v>1203.9297332763672</v>
      </c>
    </row>
    <row r="105" spans="1:7" ht="10.5">
      <c r="A105" s="1">
        <v>801</v>
      </c>
      <c r="B105" s="1" t="s">
        <v>7</v>
      </c>
      <c r="C105" s="1" t="s">
        <v>32</v>
      </c>
      <c r="D105" s="1">
        <v>1</v>
      </c>
      <c r="E105" s="2" t="s">
        <v>18</v>
      </c>
      <c r="F105" s="8">
        <v>3630.4572214999444</v>
      </c>
      <c r="G105" s="8">
        <v>2194.109135837878</v>
      </c>
    </row>
    <row r="106" spans="1:7" ht="10.5">
      <c r="A106" s="1">
        <v>801</v>
      </c>
      <c r="B106" s="1" t="s">
        <v>7</v>
      </c>
      <c r="C106" s="1" t="s">
        <v>32</v>
      </c>
      <c r="D106" s="1">
        <v>1</v>
      </c>
      <c r="E106" s="2" t="s">
        <v>19</v>
      </c>
      <c r="F106" s="8">
        <v>725.8572961839579</v>
      </c>
      <c r="G106" s="8">
        <v>163.16297169054968</v>
      </c>
    </row>
    <row r="107" spans="1:7" ht="10.5">
      <c r="A107" s="1">
        <v>801</v>
      </c>
      <c r="B107" s="1" t="s">
        <v>7</v>
      </c>
      <c r="C107" s="1" t="s">
        <v>32</v>
      </c>
      <c r="D107" s="1">
        <v>1</v>
      </c>
      <c r="E107" s="2" t="s">
        <v>20</v>
      </c>
      <c r="F107" s="8">
        <v>1125.8320214869611</v>
      </c>
      <c r="G107" s="8">
        <v>363.92848923246737</v>
      </c>
    </row>
    <row r="108" spans="1:7" ht="10.5">
      <c r="A108" s="1">
        <v>801</v>
      </c>
      <c r="B108" s="1" t="s">
        <v>7</v>
      </c>
      <c r="C108" s="1" t="s">
        <v>32</v>
      </c>
      <c r="D108" s="1">
        <v>1</v>
      </c>
      <c r="E108" s="2" t="s">
        <v>21</v>
      </c>
      <c r="F108" s="8">
        <v>672.6330267696057</v>
      </c>
      <c r="G108" s="8">
        <v>1021.1351165771484</v>
      </c>
    </row>
    <row r="109" spans="1:7" ht="10.5">
      <c r="A109" s="1">
        <v>801</v>
      </c>
      <c r="B109" s="1" t="s">
        <v>7</v>
      </c>
      <c r="C109" s="1" t="s">
        <v>32</v>
      </c>
      <c r="D109" s="1">
        <v>1</v>
      </c>
      <c r="E109" s="2" t="s">
        <v>22</v>
      </c>
      <c r="F109" s="8">
        <v>618.9098320007324</v>
      </c>
      <c r="G109" s="8">
        <v>768.6467753264864</v>
      </c>
    </row>
    <row r="110" spans="1:7" ht="10.5">
      <c r="A110" s="1">
        <v>801</v>
      </c>
      <c r="B110" s="1" t="s">
        <v>7</v>
      </c>
      <c r="C110" s="1" t="s">
        <v>32</v>
      </c>
      <c r="D110" s="1">
        <v>1</v>
      </c>
      <c r="E110" s="2" t="s">
        <v>23</v>
      </c>
      <c r="F110" s="8">
        <v>620.9099098039886</v>
      </c>
      <c r="G110" s="8">
        <v>545.3247035398322</v>
      </c>
    </row>
    <row r="111" spans="1:7" ht="10.5">
      <c r="A111" s="1">
        <v>801</v>
      </c>
      <c r="B111" s="1" t="s">
        <v>7</v>
      </c>
      <c r="C111" s="1" t="s">
        <v>32</v>
      </c>
      <c r="D111" s="1">
        <v>1</v>
      </c>
      <c r="E111" s="2" t="s">
        <v>24</v>
      </c>
      <c r="F111" s="8">
        <v>2999.0016101901815</v>
      </c>
      <c r="G111" s="8">
        <v>0</v>
      </c>
    </row>
    <row r="112" spans="1:7" ht="10.5">
      <c r="A112" s="1">
        <v>801</v>
      </c>
      <c r="B112" s="1" t="s">
        <v>7</v>
      </c>
      <c r="C112" s="1" t="s">
        <v>32</v>
      </c>
      <c r="D112" s="1">
        <v>1</v>
      </c>
      <c r="E112" s="2" t="s">
        <v>25</v>
      </c>
      <c r="F112" s="8">
        <v>991.3929036027295</v>
      </c>
      <c r="G112" s="8">
        <v>1321.4561203132241</v>
      </c>
    </row>
    <row r="113" spans="1:7" ht="10.5">
      <c r="A113" s="1">
        <v>801</v>
      </c>
      <c r="B113" s="1" t="s">
        <v>7</v>
      </c>
      <c r="C113" s="1" t="s">
        <v>32</v>
      </c>
      <c r="D113" s="1">
        <v>1</v>
      </c>
      <c r="E113" s="2" t="s">
        <v>26</v>
      </c>
      <c r="F113" s="8">
        <v>567.7456009872889</v>
      </c>
      <c r="G113" s="8">
        <v>236.347552024712</v>
      </c>
    </row>
    <row r="114" spans="1:7" ht="10.5">
      <c r="A114" s="1">
        <v>801</v>
      </c>
      <c r="B114" s="1" t="s">
        <v>7</v>
      </c>
      <c r="C114" s="1" t="s">
        <v>32</v>
      </c>
      <c r="D114" s="1">
        <v>1</v>
      </c>
      <c r="E114" s="2" t="s">
        <v>27</v>
      </c>
      <c r="F114" s="8">
        <v>211.00039808628924</v>
      </c>
      <c r="G114" s="8">
        <v>226.29902965739623</v>
      </c>
    </row>
    <row r="115" spans="1:7" ht="10.5">
      <c r="A115" s="1">
        <v>801</v>
      </c>
      <c r="B115" s="1" t="s">
        <v>7</v>
      </c>
      <c r="C115" s="1" t="s">
        <v>32</v>
      </c>
      <c r="D115" s="1">
        <v>1</v>
      </c>
      <c r="E115" s="2" t="s">
        <v>28</v>
      </c>
      <c r="F115" s="8">
        <v>875.893722404868</v>
      </c>
      <c r="G115" s="8">
        <v>480.0877355155298</v>
      </c>
    </row>
    <row r="116" spans="1:7" s="15" customFormat="1" ht="10.5">
      <c r="A116" s="12"/>
      <c r="B116" s="12"/>
      <c r="C116" s="12"/>
      <c r="D116" s="12"/>
      <c r="E116" s="13"/>
      <c r="F116" s="14"/>
      <c r="G116" s="14"/>
    </row>
    <row r="117" spans="1:7" s="15" customFormat="1" ht="10.5">
      <c r="A117" s="12"/>
      <c r="B117" s="12"/>
      <c r="C117" s="12"/>
      <c r="D117" s="12"/>
      <c r="E117" s="13"/>
      <c r="F117" s="14"/>
      <c r="G117" s="14"/>
    </row>
    <row r="118" spans="1:7" s="15" customFormat="1" ht="10.5">
      <c r="A118" s="12"/>
      <c r="B118" s="12"/>
      <c r="C118" s="12"/>
      <c r="D118" s="12"/>
      <c r="E118" s="13"/>
      <c r="F118" s="14"/>
      <c r="G118" s="14"/>
    </row>
    <row r="119" spans="1:7" ht="10.5">
      <c r="A119" s="1">
        <v>801</v>
      </c>
      <c r="B119" s="1" t="s">
        <v>7</v>
      </c>
      <c r="C119" s="1" t="s">
        <v>32</v>
      </c>
      <c r="D119" s="1">
        <v>3</v>
      </c>
      <c r="E119" s="2" t="s">
        <v>9</v>
      </c>
      <c r="F119" s="8">
        <v>615.9227862600553</v>
      </c>
      <c r="G119" s="8">
        <v>818.7536884243206</v>
      </c>
    </row>
    <row r="120" spans="1:7" ht="10.5">
      <c r="A120" s="1">
        <v>801</v>
      </c>
      <c r="B120" s="1" t="s">
        <v>7</v>
      </c>
      <c r="C120" s="1" t="s">
        <v>32</v>
      </c>
      <c r="D120" s="1">
        <v>3</v>
      </c>
      <c r="E120" s="2" t="s">
        <v>29</v>
      </c>
      <c r="F120" s="8">
        <v>475.09340965141683</v>
      </c>
      <c r="G120" s="8">
        <v>988.2436510506323</v>
      </c>
    </row>
    <row r="121" spans="1:7" ht="10.5">
      <c r="A121" s="1">
        <v>801</v>
      </c>
      <c r="B121" s="1" t="s">
        <v>7</v>
      </c>
      <c r="C121" s="1" t="s">
        <v>32</v>
      </c>
      <c r="D121" s="1">
        <v>3</v>
      </c>
      <c r="E121" s="2" t="s">
        <v>30</v>
      </c>
      <c r="F121" s="8">
        <v>957.1124634823557</v>
      </c>
      <c r="G121" s="8">
        <v>1934.7092098947298</v>
      </c>
    </row>
    <row r="122" spans="1:7" ht="10.5">
      <c r="A122" s="1">
        <v>801</v>
      </c>
      <c r="B122" s="1" t="s">
        <v>7</v>
      </c>
      <c r="C122" s="1" t="s">
        <v>32</v>
      </c>
      <c r="D122" s="1">
        <v>3</v>
      </c>
      <c r="E122" s="2" t="s">
        <v>10</v>
      </c>
      <c r="F122" s="8">
        <v>8267.799165370101</v>
      </c>
      <c r="G122" s="8">
        <v>0</v>
      </c>
    </row>
    <row r="123" spans="1:7" ht="10.5">
      <c r="A123" s="1">
        <v>801</v>
      </c>
      <c r="B123" s="1" t="s">
        <v>7</v>
      </c>
      <c r="C123" s="1" t="s">
        <v>32</v>
      </c>
      <c r="D123" s="1">
        <v>3</v>
      </c>
      <c r="E123" s="2" t="s">
        <v>11</v>
      </c>
      <c r="F123" s="8">
        <v>345.499380855237</v>
      </c>
      <c r="G123" s="8">
        <v>1212.1842118602688</v>
      </c>
    </row>
    <row r="124" spans="1:7" ht="10.5">
      <c r="A124" s="1">
        <v>801</v>
      </c>
      <c r="B124" s="1" t="s">
        <v>7</v>
      </c>
      <c r="C124" s="1" t="s">
        <v>32</v>
      </c>
      <c r="D124" s="1">
        <v>3</v>
      </c>
      <c r="E124" s="2" t="s">
        <v>12</v>
      </c>
      <c r="F124" s="8">
        <v>424.5399906998974</v>
      </c>
      <c r="G124" s="8">
        <v>804.7782398159221</v>
      </c>
    </row>
    <row r="125" spans="1:7" ht="10.5">
      <c r="A125" s="1">
        <v>801</v>
      </c>
      <c r="B125" s="1" t="s">
        <v>7</v>
      </c>
      <c r="C125" s="1" t="s">
        <v>32</v>
      </c>
      <c r="D125" s="1">
        <v>3</v>
      </c>
      <c r="E125" s="2" t="s">
        <v>13</v>
      </c>
      <c r="F125" s="8">
        <v>649.5939566402112</v>
      </c>
      <c r="G125" s="8">
        <v>1428.5047222719354</v>
      </c>
    </row>
    <row r="126" spans="1:7" ht="10.5">
      <c r="A126" s="1">
        <v>801</v>
      </c>
      <c r="B126" s="1" t="s">
        <v>7</v>
      </c>
      <c r="C126" s="1" t="s">
        <v>32</v>
      </c>
      <c r="D126" s="1">
        <v>3</v>
      </c>
      <c r="E126" s="2" t="s">
        <v>14</v>
      </c>
      <c r="F126" s="8">
        <v>479.18388243853036</v>
      </c>
      <c r="G126" s="8">
        <v>787.6853473469363</v>
      </c>
    </row>
    <row r="127" spans="1:7" ht="10.5">
      <c r="A127" s="1">
        <v>801</v>
      </c>
      <c r="B127" s="1" t="s">
        <v>7</v>
      </c>
      <c r="C127" s="1" t="s">
        <v>32</v>
      </c>
      <c r="D127" s="1">
        <v>3</v>
      </c>
      <c r="E127" s="2" t="s">
        <v>15</v>
      </c>
      <c r="F127" s="8">
        <v>583.3235906180689</v>
      </c>
      <c r="G127" s="8">
        <v>776.5793179010941</v>
      </c>
    </row>
    <row r="128" spans="1:7" ht="10.5">
      <c r="A128" s="1">
        <v>801</v>
      </c>
      <c r="B128" s="1" t="s">
        <v>7</v>
      </c>
      <c r="C128" s="1" t="s">
        <v>32</v>
      </c>
      <c r="D128" s="1">
        <v>3</v>
      </c>
      <c r="E128" s="2" t="s">
        <v>16</v>
      </c>
      <c r="F128" s="8">
        <v>1070.6502981024273</v>
      </c>
      <c r="G128" s="8">
        <v>1391.4803375632075</v>
      </c>
    </row>
    <row r="129" spans="1:7" ht="10.5">
      <c r="A129" s="1">
        <v>801</v>
      </c>
      <c r="B129" s="1" t="s">
        <v>7</v>
      </c>
      <c r="C129" s="1" t="s">
        <v>32</v>
      </c>
      <c r="D129" s="1">
        <v>3</v>
      </c>
      <c r="E129" s="2" t="s">
        <v>17</v>
      </c>
      <c r="F129" s="8">
        <v>1228.2748709209895</v>
      </c>
      <c r="G129" s="8">
        <v>432.0716149281647</v>
      </c>
    </row>
    <row r="130" spans="1:7" ht="10.5">
      <c r="A130" s="1">
        <v>801</v>
      </c>
      <c r="B130" s="1" t="s">
        <v>7</v>
      </c>
      <c r="C130" s="1" t="s">
        <v>32</v>
      </c>
      <c r="D130" s="1">
        <v>3</v>
      </c>
      <c r="E130" s="2" t="s">
        <v>18</v>
      </c>
      <c r="F130" s="8">
        <v>2010.7993047035347</v>
      </c>
      <c r="G130" s="8">
        <v>3294.6973239446093</v>
      </c>
    </row>
    <row r="131" spans="1:7" ht="10.5">
      <c r="A131" s="1">
        <v>801</v>
      </c>
      <c r="B131" s="1" t="s">
        <v>7</v>
      </c>
      <c r="C131" s="1" t="s">
        <v>32</v>
      </c>
      <c r="D131" s="1">
        <v>3</v>
      </c>
      <c r="E131" s="2" t="s">
        <v>20</v>
      </c>
      <c r="F131" s="8">
        <v>373.8963897187831</v>
      </c>
      <c r="G131" s="8">
        <v>895.6866959394034</v>
      </c>
    </row>
    <row r="132" spans="1:7" ht="10.5">
      <c r="A132" s="1">
        <v>801</v>
      </c>
      <c r="B132" s="1" t="s">
        <v>7</v>
      </c>
      <c r="C132" s="1" t="s">
        <v>32</v>
      </c>
      <c r="D132" s="1">
        <v>3</v>
      </c>
      <c r="E132" s="2" t="s">
        <v>21</v>
      </c>
      <c r="F132" s="8">
        <v>873.5507626937607</v>
      </c>
      <c r="G132" s="8">
        <v>433.7392496658584</v>
      </c>
    </row>
    <row r="133" spans="1:7" ht="10.5">
      <c r="A133" s="1">
        <v>801</v>
      </c>
      <c r="B133" s="1" t="s">
        <v>7</v>
      </c>
      <c r="C133" s="1" t="s">
        <v>32</v>
      </c>
      <c r="D133" s="1">
        <v>3</v>
      </c>
      <c r="E133" s="2" t="s">
        <v>22</v>
      </c>
      <c r="F133" s="8">
        <v>618.2588590201685</v>
      </c>
      <c r="G133" s="8">
        <v>549.9541292352192</v>
      </c>
    </row>
    <row r="134" spans="1:7" ht="10.5">
      <c r="A134" s="1">
        <v>801</v>
      </c>
      <c r="B134" s="1" t="s">
        <v>7</v>
      </c>
      <c r="C134" s="1" t="s">
        <v>32</v>
      </c>
      <c r="D134" s="1">
        <v>3</v>
      </c>
      <c r="E134" s="2" t="s">
        <v>23</v>
      </c>
      <c r="F134" s="8">
        <v>494.5100526324773</v>
      </c>
      <c r="G134" s="8">
        <v>415.9061031664832</v>
      </c>
    </row>
    <row r="135" spans="1:7" ht="10.5">
      <c r="A135" s="1">
        <v>801</v>
      </c>
      <c r="B135" s="1" t="s">
        <v>7</v>
      </c>
      <c r="C135" s="1" t="s">
        <v>32</v>
      </c>
      <c r="D135" s="1">
        <v>3</v>
      </c>
      <c r="E135" s="2" t="s">
        <v>24</v>
      </c>
      <c r="F135" s="8">
        <v>3.9031475519729875</v>
      </c>
      <c r="G135" s="8">
        <v>3021.9399838205113</v>
      </c>
    </row>
    <row r="136" spans="1:7" ht="10.5">
      <c r="A136" s="1">
        <v>801</v>
      </c>
      <c r="B136" s="1" t="s">
        <v>7</v>
      </c>
      <c r="C136" s="1" t="s">
        <v>32</v>
      </c>
      <c r="D136" s="1">
        <v>3</v>
      </c>
      <c r="E136" s="2" t="s">
        <v>25</v>
      </c>
      <c r="F136" s="8">
        <v>996.8742549055713</v>
      </c>
      <c r="G136" s="8">
        <v>869.2610383114572</v>
      </c>
    </row>
    <row r="137" spans="1:7" ht="10.5">
      <c r="A137" s="1">
        <v>801</v>
      </c>
      <c r="B137" s="1" t="s">
        <v>7</v>
      </c>
      <c r="C137" s="1" t="s">
        <v>32</v>
      </c>
      <c r="D137" s="1">
        <v>3</v>
      </c>
      <c r="E137" s="2" t="s">
        <v>26</v>
      </c>
      <c r="F137" s="8">
        <v>376.90409830061054</v>
      </c>
      <c r="G137" s="8">
        <v>373.76049174292615</v>
      </c>
    </row>
    <row r="138" spans="1:7" ht="10.5">
      <c r="A138" s="1">
        <v>801</v>
      </c>
      <c r="B138" s="1" t="s">
        <v>7</v>
      </c>
      <c r="C138" s="1" t="s">
        <v>32</v>
      </c>
      <c r="D138" s="1">
        <v>3</v>
      </c>
      <c r="E138" s="2" t="s">
        <v>27</v>
      </c>
      <c r="F138" s="8">
        <v>215.3669111284159</v>
      </c>
      <c r="G138" s="8">
        <v>164.8024454278461</v>
      </c>
    </row>
    <row r="139" spans="1:7" ht="10.5">
      <c r="A139" s="1">
        <v>801</v>
      </c>
      <c r="B139" s="1" t="s">
        <v>7</v>
      </c>
      <c r="C139" s="1" t="s">
        <v>32</v>
      </c>
      <c r="D139" s="1">
        <v>3</v>
      </c>
      <c r="E139" s="2" t="s">
        <v>28</v>
      </c>
      <c r="F139" s="8">
        <v>824.6327514648438</v>
      </c>
      <c r="G139" s="8">
        <v>714.9667738575047</v>
      </c>
    </row>
    <row r="140" spans="1:7" s="15" customFormat="1" ht="10.5">
      <c r="A140" s="12"/>
      <c r="B140" s="12"/>
      <c r="C140" s="12"/>
      <c r="D140" s="12"/>
      <c r="E140" s="13"/>
      <c r="F140" s="14"/>
      <c r="G140" s="14"/>
    </row>
    <row r="141" spans="1:7" s="15" customFormat="1" ht="10.5">
      <c r="A141" s="12"/>
      <c r="B141" s="12"/>
      <c r="C141" s="12"/>
      <c r="D141" s="12"/>
      <c r="E141" s="13"/>
      <c r="F141" s="14"/>
      <c r="G141" s="14"/>
    </row>
    <row r="142" spans="1:7" s="15" customFormat="1" ht="10.5">
      <c r="A142" s="12"/>
      <c r="B142" s="12"/>
      <c r="C142" s="12"/>
      <c r="D142" s="12"/>
      <c r="E142" s="13"/>
      <c r="F142" s="14"/>
      <c r="G142" s="14"/>
    </row>
    <row r="143" spans="1:7" ht="10.5">
      <c r="A143" s="1">
        <v>802</v>
      </c>
      <c r="B143" s="1" t="s">
        <v>33</v>
      </c>
      <c r="C143" s="1" t="s">
        <v>8</v>
      </c>
      <c r="D143" s="1">
        <v>2</v>
      </c>
      <c r="E143" s="2" t="s">
        <v>10</v>
      </c>
      <c r="F143" s="8">
        <v>4878.546153947419</v>
      </c>
      <c r="G143" s="8">
        <v>10490.271110983456</v>
      </c>
    </row>
    <row r="144" spans="1:7" ht="10.5">
      <c r="A144" s="1">
        <v>802</v>
      </c>
      <c r="B144" s="1" t="s">
        <v>33</v>
      </c>
      <c r="C144" s="1" t="s">
        <v>8</v>
      </c>
      <c r="D144" s="1">
        <v>2</v>
      </c>
      <c r="E144" s="2" t="s">
        <v>34</v>
      </c>
      <c r="F144" s="8">
        <v>805.1998675028483</v>
      </c>
      <c r="G144" s="8">
        <v>2539.0225520115273</v>
      </c>
    </row>
    <row r="145" spans="1:7" ht="10.5">
      <c r="A145" s="1">
        <v>802</v>
      </c>
      <c r="B145" s="1" t="s">
        <v>33</v>
      </c>
      <c r="C145" s="1" t="s">
        <v>8</v>
      </c>
      <c r="D145" s="1">
        <v>2</v>
      </c>
      <c r="E145" s="2" t="s">
        <v>35</v>
      </c>
      <c r="F145" s="8">
        <v>4707.030409629672</v>
      </c>
      <c r="G145" s="8">
        <v>2631.488646922392</v>
      </c>
    </row>
    <row r="146" spans="1:7" ht="10.5">
      <c r="A146" s="1">
        <v>802</v>
      </c>
      <c r="B146" s="1" t="s">
        <v>33</v>
      </c>
      <c r="C146" s="1" t="s">
        <v>8</v>
      </c>
      <c r="D146" s="1">
        <v>2</v>
      </c>
      <c r="E146" s="2" t="s">
        <v>36</v>
      </c>
      <c r="F146" s="8">
        <v>3025.3201162300857</v>
      </c>
      <c r="G146" s="8">
        <v>1470.5726462121104</v>
      </c>
    </row>
    <row r="147" spans="1:7" ht="10.5">
      <c r="A147" s="1">
        <v>802</v>
      </c>
      <c r="B147" s="1" t="s">
        <v>33</v>
      </c>
      <c r="C147" s="1" t="s">
        <v>8</v>
      </c>
      <c r="D147" s="1">
        <v>2</v>
      </c>
      <c r="E147" s="2" t="s">
        <v>37</v>
      </c>
      <c r="F147" s="8">
        <v>2394.6036503212126</v>
      </c>
      <c r="G147" s="8">
        <v>2329.4085506663605</v>
      </c>
    </row>
    <row r="148" spans="1:7" ht="10.5">
      <c r="A148" s="1">
        <v>802</v>
      </c>
      <c r="B148" s="1" t="s">
        <v>33</v>
      </c>
      <c r="C148" s="1" t="s">
        <v>8</v>
      </c>
      <c r="D148" s="1">
        <v>2</v>
      </c>
      <c r="E148" s="2" t="s">
        <v>38</v>
      </c>
      <c r="F148" s="8">
        <v>13757.136864276961</v>
      </c>
      <c r="G148" s="8">
        <v>0</v>
      </c>
    </row>
    <row r="149" spans="1:7" ht="10.5">
      <c r="A149" s="1">
        <v>802</v>
      </c>
      <c r="B149" s="1" t="s">
        <v>33</v>
      </c>
      <c r="C149" s="1" t="s">
        <v>8</v>
      </c>
      <c r="D149" s="1">
        <v>2</v>
      </c>
      <c r="E149" s="2" t="s">
        <v>39</v>
      </c>
      <c r="F149" s="8">
        <v>1785.5188531015433</v>
      </c>
      <c r="G149" s="8">
        <v>5044.424313294654</v>
      </c>
    </row>
    <row r="150" spans="1:7" ht="10.5">
      <c r="A150" s="1">
        <v>802</v>
      </c>
      <c r="B150" s="1" t="s">
        <v>33</v>
      </c>
      <c r="C150" s="1" t="s">
        <v>8</v>
      </c>
      <c r="D150" s="1">
        <v>2</v>
      </c>
      <c r="E150" s="2" t="s">
        <v>40</v>
      </c>
      <c r="F150" s="8">
        <v>0</v>
      </c>
      <c r="G150" s="8">
        <v>11161.680131740197</v>
      </c>
    </row>
    <row r="151" spans="1:7" ht="10.5">
      <c r="A151" s="1">
        <v>802</v>
      </c>
      <c r="B151" s="1" t="s">
        <v>33</v>
      </c>
      <c r="C151" s="1" t="s">
        <v>8</v>
      </c>
      <c r="D151" s="1">
        <v>2</v>
      </c>
      <c r="E151" s="2" t="s">
        <v>41</v>
      </c>
      <c r="F151" s="8">
        <v>6347.065599149816</v>
      </c>
      <c r="G151" s="8">
        <v>677.2206258437212</v>
      </c>
    </row>
    <row r="152" spans="1:7" ht="10.5">
      <c r="A152" s="1">
        <v>802</v>
      </c>
      <c r="B152" s="1" t="s">
        <v>33</v>
      </c>
      <c r="C152" s="1" t="s">
        <v>8</v>
      </c>
      <c r="D152" s="1">
        <v>2</v>
      </c>
      <c r="E152" s="2" t="s">
        <v>42</v>
      </c>
      <c r="F152" s="8">
        <v>2025.3555571312997</v>
      </c>
      <c r="G152" s="8">
        <v>1929.0149117264093</v>
      </c>
    </row>
    <row r="153" spans="1:7" ht="10.5">
      <c r="A153" s="1">
        <v>802</v>
      </c>
      <c r="B153" s="1" t="s">
        <v>33</v>
      </c>
      <c r="C153" s="1" t="s">
        <v>8</v>
      </c>
      <c r="D153" s="1">
        <v>2</v>
      </c>
      <c r="E153" s="2" t="s">
        <v>43</v>
      </c>
      <c r="F153" s="8">
        <v>2878.4735382678464</v>
      </c>
      <c r="G153" s="8">
        <v>1909.7749262791053</v>
      </c>
    </row>
    <row r="154" spans="1:7" ht="10.5">
      <c r="A154" s="1">
        <v>802</v>
      </c>
      <c r="B154" s="1" t="s">
        <v>33</v>
      </c>
      <c r="C154" s="1" t="s">
        <v>8</v>
      </c>
      <c r="D154" s="1">
        <v>2</v>
      </c>
      <c r="E154" s="2" t="s">
        <v>44</v>
      </c>
      <c r="F154" s="8">
        <v>2491.7505758547313</v>
      </c>
      <c r="G154" s="8">
        <v>1414.3689856435738</v>
      </c>
    </row>
    <row r="155" spans="1:7" ht="10.5">
      <c r="A155" s="1">
        <v>802</v>
      </c>
      <c r="B155" s="1" t="s">
        <v>33</v>
      </c>
      <c r="C155" s="1" t="s">
        <v>8</v>
      </c>
      <c r="D155" s="1">
        <v>2</v>
      </c>
      <c r="E155" s="2" t="s">
        <v>45</v>
      </c>
      <c r="F155" s="8">
        <v>2116.6229650160844</v>
      </c>
      <c r="G155" s="8">
        <v>3499.381683947993</v>
      </c>
    </row>
    <row r="156" spans="1:7" ht="10.5">
      <c r="A156" s="1">
        <v>802</v>
      </c>
      <c r="B156" s="1" t="s">
        <v>33</v>
      </c>
      <c r="C156" s="1" t="s">
        <v>8</v>
      </c>
      <c r="D156" s="1">
        <v>2</v>
      </c>
      <c r="E156" s="2" t="s">
        <v>46</v>
      </c>
      <c r="F156" s="8">
        <v>1828.5813067866306</v>
      </c>
      <c r="G156" s="8">
        <v>3755.524314850452</v>
      </c>
    </row>
    <row r="157" spans="1:7" s="15" customFormat="1" ht="10.5">
      <c r="A157" s="12"/>
      <c r="B157" s="12"/>
      <c r="C157" s="12"/>
      <c r="D157" s="12"/>
      <c r="E157" s="13"/>
      <c r="F157" s="14"/>
      <c r="G157" s="14"/>
    </row>
    <row r="158" spans="1:7" s="15" customFormat="1" ht="10.5">
      <c r="A158" s="12"/>
      <c r="B158" s="12"/>
      <c r="C158" s="12"/>
      <c r="D158" s="12"/>
      <c r="E158" s="13"/>
      <c r="F158" s="14"/>
      <c r="G158" s="14"/>
    </row>
    <row r="159" spans="1:7" s="15" customFormat="1" ht="10.5">
      <c r="A159" s="12"/>
      <c r="B159" s="12"/>
      <c r="C159" s="12"/>
      <c r="D159" s="12"/>
      <c r="E159" s="13"/>
      <c r="F159" s="14"/>
      <c r="G159" s="14"/>
    </row>
    <row r="160" spans="1:7" ht="10.5">
      <c r="A160" s="1">
        <v>802</v>
      </c>
      <c r="B160" s="1" t="s">
        <v>33</v>
      </c>
      <c r="C160" s="1" t="s">
        <v>8</v>
      </c>
      <c r="D160" s="1">
        <v>4</v>
      </c>
      <c r="E160" s="2" t="s">
        <v>10</v>
      </c>
      <c r="F160" s="8">
        <v>9874.120212928921</v>
      </c>
      <c r="G160" s="8">
        <v>4773.414834654565</v>
      </c>
    </row>
    <row r="161" spans="1:7" ht="10.5">
      <c r="A161" s="1">
        <v>802</v>
      </c>
      <c r="B161" s="1" t="s">
        <v>33</v>
      </c>
      <c r="C161" s="1" t="s">
        <v>8</v>
      </c>
      <c r="D161" s="1">
        <v>4</v>
      </c>
      <c r="E161" s="2" t="s">
        <v>34</v>
      </c>
      <c r="F161" s="8">
        <v>2597.3184503293505</v>
      </c>
      <c r="G161" s="8">
        <v>693.7126755359126</v>
      </c>
    </row>
    <row r="162" spans="1:7" ht="10.5">
      <c r="A162" s="1">
        <v>802</v>
      </c>
      <c r="B162" s="1" t="s">
        <v>33</v>
      </c>
      <c r="C162" s="1" t="s">
        <v>8</v>
      </c>
      <c r="D162" s="1">
        <v>4</v>
      </c>
      <c r="E162" s="2" t="s">
        <v>35</v>
      </c>
      <c r="F162" s="8">
        <v>2592.580662626379</v>
      </c>
      <c r="G162" s="8">
        <v>4689.381255744485</v>
      </c>
    </row>
    <row r="163" spans="1:7" ht="10.5">
      <c r="A163" s="1">
        <v>802</v>
      </c>
      <c r="B163" s="1" t="s">
        <v>33</v>
      </c>
      <c r="C163" s="1" t="s">
        <v>8</v>
      </c>
      <c r="D163" s="1">
        <v>4</v>
      </c>
      <c r="E163" s="2" t="s">
        <v>36</v>
      </c>
      <c r="F163" s="8">
        <v>1497.5202560125613</v>
      </c>
      <c r="G163" s="8">
        <v>2948.54177868413</v>
      </c>
    </row>
    <row r="164" spans="1:7" ht="10.5">
      <c r="A164" s="1">
        <v>802</v>
      </c>
      <c r="B164" s="1" t="s">
        <v>33</v>
      </c>
      <c r="C164" s="1" t="s">
        <v>8</v>
      </c>
      <c r="D164" s="1">
        <v>4</v>
      </c>
      <c r="E164" s="2" t="s">
        <v>37</v>
      </c>
      <c r="F164" s="8">
        <v>2174.0510507621016</v>
      </c>
      <c r="G164" s="8">
        <v>2429.589008884804</v>
      </c>
    </row>
    <row r="165" spans="1:7" ht="10.5">
      <c r="A165" s="1">
        <v>802</v>
      </c>
      <c r="B165" s="1" t="s">
        <v>33</v>
      </c>
      <c r="C165" s="1" t="s">
        <v>8</v>
      </c>
      <c r="D165" s="1">
        <v>4</v>
      </c>
      <c r="E165" s="2" t="s">
        <v>38</v>
      </c>
      <c r="F165" s="8">
        <v>0</v>
      </c>
      <c r="G165" s="8">
        <v>13657.711083026961</v>
      </c>
    </row>
    <row r="166" spans="1:7" ht="10.5">
      <c r="A166" s="1">
        <v>802</v>
      </c>
      <c r="B166" s="1" t="s">
        <v>33</v>
      </c>
      <c r="C166" s="1" t="s">
        <v>8</v>
      </c>
      <c r="D166" s="1">
        <v>4</v>
      </c>
      <c r="E166" s="2" t="s">
        <v>39</v>
      </c>
      <c r="F166" s="8">
        <v>5374.238813572304</v>
      </c>
      <c r="G166" s="8">
        <v>1412.760281192555</v>
      </c>
    </row>
    <row r="167" spans="1:7" ht="10.5">
      <c r="A167" s="1">
        <v>802</v>
      </c>
      <c r="B167" s="1" t="s">
        <v>33</v>
      </c>
      <c r="C167" s="1" t="s">
        <v>8</v>
      </c>
      <c r="D167" s="1">
        <v>4</v>
      </c>
      <c r="E167" s="2" t="s">
        <v>40</v>
      </c>
      <c r="F167" s="8">
        <v>10813.11859777114</v>
      </c>
      <c r="G167" s="8">
        <v>0</v>
      </c>
    </row>
    <row r="168" spans="1:7" ht="10.5">
      <c r="A168" s="1">
        <v>802</v>
      </c>
      <c r="B168" s="1" t="s">
        <v>33</v>
      </c>
      <c r="C168" s="1" t="s">
        <v>8</v>
      </c>
      <c r="D168" s="1">
        <v>4</v>
      </c>
      <c r="E168" s="2" t="s">
        <v>41</v>
      </c>
      <c r="F168" s="8">
        <v>1135.3406312231923</v>
      </c>
      <c r="G168" s="8">
        <v>7140.242007506127</v>
      </c>
    </row>
    <row r="169" spans="1:7" ht="10.5">
      <c r="A169" s="1">
        <v>802</v>
      </c>
      <c r="B169" s="1" t="s">
        <v>33</v>
      </c>
      <c r="C169" s="1" t="s">
        <v>8</v>
      </c>
      <c r="D169" s="1">
        <v>4</v>
      </c>
      <c r="E169" s="2" t="s">
        <v>42</v>
      </c>
      <c r="F169" s="8">
        <v>2208.853380270565</v>
      </c>
      <c r="G169" s="8">
        <v>2012.6203481636796</v>
      </c>
    </row>
    <row r="170" spans="1:7" ht="10.5">
      <c r="A170" s="1">
        <v>802</v>
      </c>
      <c r="B170" s="1" t="s">
        <v>33</v>
      </c>
      <c r="C170" s="1" t="s">
        <v>8</v>
      </c>
      <c r="D170" s="1">
        <v>4</v>
      </c>
      <c r="E170" s="2" t="s">
        <v>43</v>
      </c>
      <c r="F170" s="8">
        <v>2196.1603407317516</v>
      </c>
      <c r="G170" s="8">
        <v>2993.959461167279</v>
      </c>
    </row>
    <row r="171" spans="1:7" ht="10.5">
      <c r="A171" s="1">
        <v>802</v>
      </c>
      <c r="B171" s="1" t="s">
        <v>33</v>
      </c>
      <c r="C171" s="1" t="s">
        <v>8</v>
      </c>
      <c r="D171" s="1">
        <v>4</v>
      </c>
      <c r="E171" s="2" t="s">
        <v>44</v>
      </c>
      <c r="F171" s="8">
        <v>1504.1380536247702</v>
      </c>
      <c r="G171" s="8">
        <v>2581.595668897442</v>
      </c>
    </row>
    <row r="172" spans="1:7" ht="10.5">
      <c r="A172" s="1">
        <v>802</v>
      </c>
      <c r="B172" s="1" t="s">
        <v>33</v>
      </c>
      <c r="C172" s="1" t="s">
        <v>8</v>
      </c>
      <c r="D172" s="1">
        <v>4</v>
      </c>
      <c r="E172" s="2" t="s">
        <v>45</v>
      </c>
      <c r="F172" s="8">
        <v>3580.8379826564415</v>
      </c>
      <c r="G172" s="8">
        <v>2497.642217179841</v>
      </c>
    </row>
    <row r="173" spans="1:7" ht="10.5">
      <c r="A173" s="1">
        <v>802</v>
      </c>
      <c r="B173" s="1" t="s">
        <v>33</v>
      </c>
      <c r="C173" s="1" t="s">
        <v>8</v>
      </c>
      <c r="D173" s="1">
        <v>4</v>
      </c>
      <c r="E173" s="2" t="s">
        <v>46</v>
      </c>
      <c r="F173" s="8">
        <v>4797.911392271752</v>
      </c>
      <c r="G173" s="8">
        <v>2575.466618317249</v>
      </c>
    </row>
    <row r="174" spans="1:7" s="15" customFormat="1" ht="10.5">
      <c r="A174" s="12"/>
      <c r="B174" s="12"/>
      <c r="C174" s="12"/>
      <c r="D174" s="12"/>
      <c r="E174" s="13"/>
      <c r="F174" s="14"/>
      <c r="G174" s="14"/>
    </row>
    <row r="175" spans="1:7" s="15" customFormat="1" ht="10.5">
      <c r="A175" s="12"/>
      <c r="B175" s="12"/>
      <c r="C175" s="12"/>
      <c r="D175" s="12"/>
      <c r="E175" s="13"/>
      <c r="F175" s="14"/>
      <c r="G175" s="14"/>
    </row>
    <row r="176" spans="1:7" s="15" customFormat="1" ht="10.5">
      <c r="A176" s="12"/>
      <c r="B176" s="12"/>
      <c r="C176" s="12"/>
      <c r="D176" s="12"/>
      <c r="E176" s="13"/>
      <c r="F176" s="14"/>
      <c r="G176" s="14"/>
    </row>
    <row r="177" spans="1:7" ht="10.5">
      <c r="A177" s="1">
        <v>802</v>
      </c>
      <c r="B177" s="1" t="s">
        <v>33</v>
      </c>
      <c r="C177" s="1" t="s">
        <v>31</v>
      </c>
      <c r="D177" s="1">
        <v>2</v>
      </c>
      <c r="E177" s="2" t="s">
        <v>10</v>
      </c>
      <c r="F177" s="8">
        <v>2247.0528972332295</v>
      </c>
      <c r="G177" s="8">
        <v>7084.42958685068</v>
      </c>
    </row>
    <row r="178" spans="1:7" ht="10.5">
      <c r="A178" s="1">
        <v>802</v>
      </c>
      <c r="B178" s="1" t="s">
        <v>33</v>
      </c>
      <c r="C178" s="1" t="s">
        <v>31</v>
      </c>
      <c r="D178" s="1">
        <v>2</v>
      </c>
      <c r="E178" s="2" t="s">
        <v>34</v>
      </c>
      <c r="F178" s="8">
        <v>172.12584458864652</v>
      </c>
      <c r="G178" s="8">
        <v>1240.4417607234075</v>
      </c>
    </row>
    <row r="179" spans="1:7" ht="10.5">
      <c r="A179" s="1">
        <v>802</v>
      </c>
      <c r="B179" s="1" t="s">
        <v>33</v>
      </c>
      <c r="C179" s="1" t="s">
        <v>31</v>
      </c>
      <c r="D179" s="1">
        <v>2</v>
      </c>
      <c r="E179" s="2" t="s">
        <v>35</v>
      </c>
      <c r="F179" s="8">
        <v>3889.8009115365835</v>
      </c>
      <c r="G179" s="8">
        <v>2293.7435794243447</v>
      </c>
    </row>
    <row r="180" spans="1:7" ht="10.5">
      <c r="A180" s="1">
        <v>802</v>
      </c>
      <c r="B180" s="1" t="s">
        <v>33</v>
      </c>
      <c r="C180" s="1" t="s">
        <v>31</v>
      </c>
      <c r="D180" s="1">
        <v>2</v>
      </c>
      <c r="E180" s="2" t="s">
        <v>36</v>
      </c>
      <c r="F180" s="8">
        <v>2142.6678117605356</v>
      </c>
      <c r="G180" s="8">
        <v>1203.7709237612212</v>
      </c>
    </row>
    <row r="181" spans="1:7" ht="10.5">
      <c r="A181" s="1">
        <v>802</v>
      </c>
      <c r="B181" s="1" t="s">
        <v>33</v>
      </c>
      <c r="C181" s="1" t="s">
        <v>31</v>
      </c>
      <c r="D181" s="1">
        <v>2</v>
      </c>
      <c r="E181" s="2" t="s">
        <v>37</v>
      </c>
      <c r="F181" s="8">
        <v>2174.2678919572095</v>
      </c>
      <c r="G181" s="8">
        <v>1899.547413459191</v>
      </c>
    </row>
    <row r="182" spans="1:7" ht="10.5">
      <c r="A182" s="1">
        <v>802</v>
      </c>
      <c r="B182" s="1" t="s">
        <v>33</v>
      </c>
      <c r="C182" s="1" t="s">
        <v>31</v>
      </c>
      <c r="D182" s="1">
        <v>2</v>
      </c>
      <c r="E182" s="2" t="s">
        <v>38</v>
      </c>
      <c r="F182" s="8">
        <v>9458.363548865686</v>
      </c>
      <c r="G182" s="8">
        <v>0</v>
      </c>
    </row>
    <row r="183" spans="1:7" ht="10.5">
      <c r="A183" s="1">
        <v>802</v>
      </c>
      <c r="B183" s="1" t="s">
        <v>33</v>
      </c>
      <c r="C183" s="1" t="s">
        <v>31</v>
      </c>
      <c r="D183" s="1">
        <v>2</v>
      </c>
      <c r="E183" s="2" t="s">
        <v>39</v>
      </c>
      <c r="F183" s="8">
        <v>614.5219046152555</v>
      </c>
      <c r="G183" s="8">
        <v>3862.637187664325</v>
      </c>
    </row>
    <row r="184" spans="1:7" ht="10.5">
      <c r="A184" s="1">
        <v>802</v>
      </c>
      <c r="B184" s="1" t="s">
        <v>33</v>
      </c>
      <c r="C184" s="1" t="s">
        <v>31</v>
      </c>
      <c r="D184" s="1">
        <v>2</v>
      </c>
      <c r="E184" s="2" t="s">
        <v>40</v>
      </c>
      <c r="F184" s="8">
        <v>0</v>
      </c>
      <c r="G184" s="8">
        <v>5594.477820763221</v>
      </c>
    </row>
    <row r="185" spans="1:7" ht="10.5">
      <c r="A185" s="1">
        <v>802</v>
      </c>
      <c r="B185" s="1" t="s">
        <v>33</v>
      </c>
      <c r="C185" s="1" t="s">
        <v>31</v>
      </c>
      <c r="D185" s="1">
        <v>2</v>
      </c>
      <c r="E185" s="2" t="s">
        <v>41</v>
      </c>
      <c r="F185" s="8">
        <v>4864.325534527118</v>
      </c>
      <c r="G185" s="8">
        <v>652.7709300701434</v>
      </c>
    </row>
    <row r="186" spans="1:7" ht="10.5">
      <c r="A186" s="1">
        <v>802</v>
      </c>
      <c r="B186" s="1" t="s">
        <v>33</v>
      </c>
      <c r="C186" s="1" t="s">
        <v>31</v>
      </c>
      <c r="D186" s="1">
        <v>2</v>
      </c>
      <c r="E186" s="2" t="s">
        <v>42</v>
      </c>
      <c r="F186" s="8">
        <v>1405.7928079458384</v>
      </c>
      <c r="G186" s="8">
        <v>1514.4302825927734</v>
      </c>
    </row>
    <row r="187" spans="1:7" ht="10.5">
      <c r="A187" s="1">
        <v>802</v>
      </c>
      <c r="B187" s="1" t="s">
        <v>33</v>
      </c>
      <c r="C187" s="1" t="s">
        <v>31</v>
      </c>
      <c r="D187" s="1">
        <v>2</v>
      </c>
      <c r="E187" s="2" t="s">
        <v>43</v>
      </c>
      <c r="F187" s="8">
        <v>2274.6897059220532</v>
      </c>
      <c r="G187" s="8">
        <v>1453.3231070591853</v>
      </c>
    </row>
    <row r="188" spans="1:7" ht="10.5">
      <c r="A188" s="1">
        <v>802</v>
      </c>
      <c r="B188" s="1" t="s">
        <v>33</v>
      </c>
      <c r="C188" s="1" t="s">
        <v>31</v>
      </c>
      <c r="D188" s="1">
        <v>2</v>
      </c>
      <c r="E188" s="2" t="s">
        <v>44</v>
      </c>
      <c r="F188" s="8">
        <v>1615.1016819293682</v>
      </c>
      <c r="G188" s="8">
        <v>1039.9414929610032</v>
      </c>
    </row>
    <row r="189" spans="1:7" ht="10.5">
      <c r="A189" s="1">
        <v>802</v>
      </c>
      <c r="B189" s="1" t="s">
        <v>33</v>
      </c>
      <c r="C189" s="1" t="s">
        <v>31</v>
      </c>
      <c r="D189" s="1">
        <v>2</v>
      </c>
      <c r="E189" s="2" t="s">
        <v>45</v>
      </c>
      <c r="F189" s="8">
        <v>1547.1287724421575</v>
      </c>
      <c r="G189" s="8">
        <v>3039.181876549354</v>
      </c>
    </row>
    <row r="190" spans="1:7" ht="10.5">
      <c r="A190" s="1">
        <v>802</v>
      </c>
      <c r="B190" s="1" t="s">
        <v>33</v>
      </c>
      <c r="C190" s="1" t="s">
        <v>31</v>
      </c>
      <c r="D190" s="1">
        <v>2</v>
      </c>
      <c r="E190" s="2" t="s">
        <v>46</v>
      </c>
      <c r="F190" s="8">
        <v>1015.6397637587327</v>
      </c>
      <c r="G190" s="8">
        <v>2544.140084486741</v>
      </c>
    </row>
    <row r="191" spans="1:7" s="15" customFormat="1" ht="10.5">
      <c r="A191" s="12"/>
      <c r="B191" s="12"/>
      <c r="C191" s="12"/>
      <c r="D191" s="12"/>
      <c r="E191" s="13"/>
      <c r="F191" s="14"/>
      <c r="G191" s="14"/>
    </row>
    <row r="192" spans="1:7" s="15" customFormat="1" ht="10.5">
      <c r="A192" s="12"/>
      <c r="B192" s="12"/>
      <c r="C192" s="12"/>
      <c r="D192" s="12"/>
      <c r="E192" s="13"/>
      <c r="F192" s="14"/>
      <c r="G192" s="14"/>
    </row>
    <row r="193" spans="1:7" s="15" customFormat="1" ht="10.5">
      <c r="A193" s="12"/>
      <c r="B193" s="12"/>
      <c r="C193" s="12"/>
      <c r="D193" s="12"/>
      <c r="E193" s="13"/>
      <c r="F193" s="14"/>
      <c r="G193" s="14"/>
    </row>
    <row r="194" spans="1:7" ht="10.5">
      <c r="A194" s="1">
        <v>802</v>
      </c>
      <c r="B194" s="1" t="s">
        <v>33</v>
      </c>
      <c r="C194" s="1" t="s">
        <v>31</v>
      </c>
      <c r="D194" s="1">
        <v>4</v>
      </c>
      <c r="E194" s="2" t="s">
        <v>10</v>
      </c>
      <c r="F194" s="8">
        <v>6602.299094566932</v>
      </c>
      <c r="G194" s="8">
        <v>2057.1029633742114</v>
      </c>
    </row>
    <row r="195" spans="1:7" ht="10.5">
      <c r="A195" s="1">
        <v>802</v>
      </c>
      <c r="B195" s="1" t="s">
        <v>33</v>
      </c>
      <c r="C195" s="1" t="s">
        <v>31</v>
      </c>
      <c r="D195" s="1">
        <v>4</v>
      </c>
      <c r="E195" s="2" t="s">
        <v>34</v>
      </c>
      <c r="F195" s="8">
        <v>1196.006763458252</v>
      </c>
      <c r="G195" s="8">
        <v>154.6756152006296</v>
      </c>
    </row>
    <row r="196" spans="1:7" ht="10.5">
      <c r="A196" s="1">
        <v>802</v>
      </c>
      <c r="B196" s="1" t="s">
        <v>33</v>
      </c>
      <c r="C196" s="1" t="s">
        <v>31</v>
      </c>
      <c r="D196" s="1">
        <v>4</v>
      </c>
      <c r="E196" s="2" t="s">
        <v>35</v>
      </c>
      <c r="F196" s="8">
        <v>2399.966518695538</v>
      </c>
      <c r="G196" s="8">
        <v>3887.2768108661357</v>
      </c>
    </row>
    <row r="197" spans="1:7" ht="10.5">
      <c r="A197" s="1">
        <v>802</v>
      </c>
      <c r="B197" s="1" t="s">
        <v>33</v>
      </c>
      <c r="C197" s="1" t="s">
        <v>31</v>
      </c>
      <c r="D197" s="1">
        <v>4</v>
      </c>
      <c r="E197" s="2" t="s">
        <v>36</v>
      </c>
      <c r="F197" s="8">
        <v>1321.6981884883</v>
      </c>
      <c r="G197" s="8">
        <v>2387.2490334144004</v>
      </c>
    </row>
    <row r="198" spans="1:7" ht="10.5">
      <c r="A198" s="1">
        <v>802</v>
      </c>
      <c r="B198" s="1" t="s">
        <v>33</v>
      </c>
      <c r="C198" s="1" t="s">
        <v>31</v>
      </c>
      <c r="D198" s="1">
        <v>4</v>
      </c>
      <c r="E198" s="2" t="s">
        <v>37</v>
      </c>
      <c r="F198" s="8">
        <v>1981.4524395282451</v>
      </c>
      <c r="G198" s="8">
        <v>1904.9235628568208</v>
      </c>
    </row>
    <row r="199" spans="1:7" ht="10.5">
      <c r="A199" s="1">
        <v>802</v>
      </c>
      <c r="B199" s="1" t="s">
        <v>33</v>
      </c>
      <c r="C199" s="1" t="s">
        <v>31</v>
      </c>
      <c r="D199" s="1">
        <v>4</v>
      </c>
      <c r="E199" s="2" t="s">
        <v>38</v>
      </c>
      <c r="F199" s="8">
        <v>0</v>
      </c>
      <c r="G199" s="8">
        <v>9795.775259164664</v>
      </c>
    </row>
    <row r="200" spans="1:7" ht="10.5">
      <c r="A200" s="1">
        <v>802</v>
      </c>
      <c r="B200" s="1" t="s">
        <v>33</v>
      </c>
      <c r="C200" s="1" t="s">
        <v>31</v>
      </c>
      <c r="D200" s="1">
        <v>4</v>
      </c>
      <c r="E200" s="2" t="s">
        <v>39</v>
      </c>
      <c r="F200" s="8">
        <v>4060.0739024235654</v>
      </c>
      <c r="G200" s="8">
        <v>434.53042734586273</v>
      </c>
    </row>
    <row r="201" spans="1:7" ht="10.5">
      <c r="A201" s="1">
        <v>802</v>
      </c>
      <c r="B201" s="1" t="s">
        <v>33</v>
      </c>
      <c r="C201" s="1" t="s">
        <v>31</v>
      </c>
      <c r="D201" s="1">
        <v>4</v>
      </c>
      <c r="E201" s="2" t="s">
        <v>40</v>
      </c>
      <c r="F201" s="8">
        <v>5531.382111769456</v>
      </c>
      <c r="G201" s="8">
        <v>0</v>
      </c>
    </row>
    <row r="202" spans="1:7" ht="10.5">
      <c r="A202" s="1">
        <v>802</v>
      </c>
      <c r="B202" s="1" t="s">
        <v>33</v>
      </c>
      <c r="C202" s="1" t="s">
        <v>31</v>
      </c>
      <c r="D202" s="1">
        <v>4</v>
      </c>
      <c r="E202" s="2" t="s">
        <v>41</v>
      </c>
      <c r="F202" s="8">
        <v>1050.4940059368428</v>
      </c>
      <c r="G202" s="8">
        <v>5887.621726402869</v>
      </c>
    </row>
    <row r="203" spans="1:7" ht="10.5">
      <c r="A203" s="1">
        <v>802</v>
      </c>
      <c r="B203" s="1" t="s">
        <v>33</v>
      </c>
      <c r="C203" s="1" t="s">
        <v>31</v>
      </c>
      <c r="D203" s="1">
        <v>4</v>
      </c>
      <c r="E203" s="2" t="s">
        <v>42</v>
      </c>
      <c r="F203" s="8">
        <v>1785.4091650155874</v>
      </c>
      <c r="G203" s="8">
        <v>1333.036266033466</v>
      </c>
    </row>
    <row r="204" spans="1:7" ht="10.5">
      <c r="A204" s="1">
        <v>802</v>
      </c>
      <c r="B204" s="1" t="s">
        <v>33</v>
      </c>
      <c r="C204" s="1" t="s">
        <v>31</v>
      </c>
      <c r="D204" s="1">
        <v>4</v>
      </c>
      <c r="E204" s="2" t="s">
        <v>43</v>
      </c>
      <c r="F204" s="8">
        <v>1717.763392521785</v>
      </c>
      <c r="G204" s="8">
        <v>2092.8373260498047</v>
      </c>
    </row>
    <row r="205" spans="1:7" ht="10.5">
      <c r="A205" s="1">
        <v>802</v>
      </c>
      <c r="B205" s="1" t="s">
        <v>33</v>
      </c>
      <c r="C205" s="1" t="s">
        <v>31</v>
      </c>
      <c r="D205" s="1">
        <v>4</v>
      </c>
      <c r="E205" s="2" t="s">
        <v>44</v>
      </c>
      <c r="F205" s="8">
        <v>1100.430870936467</v>
      </c>
      <c r="G205" s="8">
        <v>1547.2896429208608</v>
      </c>
    </row>
    <row r="206" spans="1:7" ht="10.5">
      <c r="A206" s="1">
        <v>802</v>
      </c>
      <c r="B206" s="1" t="s">
        <v>33</v>
      </c>
      <c r="C206" s="1" t="s">
        <v>31</v>
      </c>
      <c r="D206" s="1">
        <v>4</v>
      </c>
      <c r="E206" s="2" t="s">
        <v>45</v>
      </c>
      <c r="F206" s="8">
        <v>3072.5345834585337</v>
      </c>
      <c r="G206" s="8">
        <v>2422.0582507206846</v>
      </c>
    </row>
    <row r="207" spans="1:7" ht="10.5">
      <c r="A207" s="1">
        <v>802</v>
      </c>
      <c r="B207" s="1" t="s">
        <v>33</v>
      </c>
      <c r="C207" s="1" t="s">
        <v>31</v>
      </c>
      <c r="D207" s="1">
        <v>4</v>
      </c>
      <c r="E207" s="2" t="s">
        <v>46</v>
      </c>
      <c r="F207" s="8">
        <v>3590.339111328125</v>
      </c>
      <c r="G207" s="8">
        <v>1495.868480682373</v>
      </c>
    </row>
    <row r="208" spans="1:7" s="15" customFormat="1" ht="10.5">
      <c r="A208" s="12"/>
      <c r="B208" s="12"/>
      <c r="C208" s="12"/>
      <c r="D208" s="12"/>
      <c r="E208" s="13"/>
      <c r="F208" s="14"/>
      <c r="G208" s="14"/>
    </row>
    <row r="209" spans="1:7" s="15" customFormat="1" ht="10.5">
      <c r="A209" s="12"/>
      <c r="B209" s="12"/>
      <c r="C209" s="12"/>
      <c r="D209" s="12"/>
      <c r="E209" s="13"/>
      <c r="F209" s="14"/>
      <c r="G209" s="14"/>
    </row>
    <row r="210" spans="1:7" s="15" customFormat="1" ht="10.5">
      <c r="A210" s="12"/>
      <c r="B210" s="12"/>
      <c r="C210" s="12"/>
      <c r="D210" s="12"/>
      <c r="E210" s="13"/>
      <c r="F210" s="14"/>
      <c r="G210" s="14"/>
    </row>
    <row r="211" spans="1:7" ht="10.5">
      <c r="A211" s="1">
        <v>802</v>
      </c>
      <c r="B211" s="1" t="s">
        <v>33</v>
      </c>
      <c r="C211" s="1" t="s">
        <v>32</v>
      </c>
      <c r="D211" s="1">
        <v>2</v>
      </c>
      <c r="E211" s="2" t="s">
        <v>10</v>
      </c>
      <c r="F211" s="8">
        <v>1854.3041604252185</v>
      </c>
      <c r="G211" s="8">
        <v>5507.320358017743</v>
      </c>
    </row>
    <row r="212" spans="1:7" ht="10.5">
      <c r="A212" s="1">
        <v>802</v>
      </c>
      <c r="B212" s="1" t="s">
        <v>33</v>
      </c>
      <c r="C212" s="1" t="s">
        <v>32</v>
      </c>
      <c r="D212" s="1">
        <v>2</v>
      </c>
      <c r="E212" s="2" t="s">
        <v>34</v>
      </c>
      <c r="F212" s="8">
        <v>170.82930652165817</v>
      </c>
      <c r="G212" s="8">
        <v>1207.678921715688</v>
      </c>
    </row>
    <row r="213" spans="1:7" ht="10.5">
      <c r="A213" s="1">
        <v>802</v>
      </c>
      <c r="B213" s="1" t="s">
        <v>33</v>
      </c>
      <c r="C213" s="1" t="s">
        <v>32</v>
      </c>
      <c r="D213" s="1">
        <v>2</v>
      </c>
      <c r="E213" s="2" t="s">
        <v>35</v>
      </c>
      <c r="F213" s="8">
        <v>3297.2338774083023</v>
      </c>
      <c r="G213" s="8">
        <v>1690.8363873756539</v>
      </c>
    </row>
    <row r="214" spans="1:7" ht="10.5">
      <c r="A214" s="1">
        <v>802</v>
      </c>
      <c r="B214" s="1" t="s">
        <v>33</v>
      </c>
      <c r="C214" s="1" t="s">
        <v>32</v>
      </c>
      <c r="D214" s="1">
        <v>2</v>
      </c>
      <c r="E214" s="2" t="s">
        <v>36</v>
      </c>
      <c r="F214" s="8">
        <v>2119.988745737884</v>
      </c>
      <c r="G214" s="8">
        <v>1092.6339739783336</v>
      </c>
    </row>
    <row r="215" spans="1:7" ht="10.5">
      <c r="A215" s="1">
        <v>802</v>
      </c>
      <c r="B215" s="1" t="s">
        <v>33</v>
      </c>
      <c r="C215" s="1" t="s">
        <v>32</v>
      </c>
      <c r="D215" s="1">
        <v>2</v>
      </c>
      <c r="E215" s="2" t="s">
        <v>37</v>
      </c>
      <c r="F215" s="8">
        <v>1535.8693521790585</v>
      </c>
      <c r="G215" s="8">
        <v>1407.4530670683262</v>
      </c>
    </row>
    <row r="216" spans="1:7" ht="10.5">
      <c r="A216" s="1">
        <v>802</v>
      </c>
      <c r="B216" s="1" t="s">
        <v>33</v>
      </c>
      <c r="C216" s="1" t="s">
        <v>32</v>
      </c>
      <c r="D216" s="1">
        <v>2</v>
      </c>
      <c r="E216" s="2" t="s">
        <v>38</v>
      </c>
      <c r="F216" s="8">
        <v>7543.444431110964</v>
      </c>
      <c r="G216" s="8">
        <v>0</v>
      </c>
    </row>
    <row r="217" spans="1:7" ht="10.5">
      <c r="A217" s="1">
        <v>802</v>
      </c>
      <c r="B217" s="1" t="s">
        <v>33</v>
      </c>
      <c r="C217" s="1" t="s">
        <v>32</v>
      </c>
      <c r="D217" s="1">
        <v>2</v>
      </c>
      <c r="E217" s="2" t="s">
        <v>39</v>
      </c>
      <c r="F217" s="8">
        <v>444.5761357970157</v>
      </c>
      <c r="G217" s="8">
        <v>3130.1400001655193</v>
      </c>
    </row>
    <row r="218" spans="1:7" ht="10.5">
      <c r="A218" s="1">
        <v>802</v>
      </c>
      <c r="B218" s="1" t="s">
        <v>33</v>
      </c>
      <c r="C218" s="1" t="s">
        <v>32</v>
      </c>
      <c r="D218" s="1">
        <v>2</v>
      </c>
      <c r="E218" s="2" t="s">
        <v>40</v>
      </c>
      <c r="F218" s="8">
        <v>0</v>
      </c>
      <c r="G218" s="8">
        <v>5399.244242005429</v>
      </c>
    </row>
    <row r="219" spans="1:7" ht="10.5">
      <c r="A219" s="1">
        <v>802</v>
      </c>
      <c r="B219" s="1" t="s">
        <v>33</v>
      </c>
      <c r="C219" s="1" t="s">
        <v>32</v>
      </c>
      <c r="D219" s="1">
        <v>2</v>
      </c>
      <c r="E219" s="2" t="s">
        <v>41</v>
      </c>
      <c r="F219" s="8">
        <v>4221.958328505694</v>
      </c>
      <c r="G219" s="8">
        <v>566.2351921210854</v>
      </c>
    </row>
    <row r="220" spans="1:7" ht="10.5">
      <c r="A220" s="1">
        <v>802</v>
      </c>
      <c r="B220" s="1" t="s">
        <v>33</v>
      </c>
      <c r="C220" s="1" t="s">
        <v>32</v>
      </c>
      <c r="D220" s="1">
        <v>2</v>
      </c>
      <c r="E220" s="2" t="s">
        <v>42</v>
      </c>
      <c r="F220" s="8">
        <v>1394.5794982263596</v>
      </c>
      <c r="G220" s="8">
        <v>1261.449354656672</v>
      </c>
    </row>
    <row r="221" spans="1:7" ht="10.5">
      <c r="A221" s="1">
        <v>802</v>
      </c>
      <c r="B221" s="1" t="s">
        <v>33</v>
      </c>
      <c r="C221" s="1" t="s">
        <v>32</v>
      </c>
      <c r="D221" s="1">
        <v>2</v>
      </c>
      <c r="E221" s="2" t="s">
        <v>43</v>
      </c>
      <c r="F221" s="8">
        <v>1730.8435397390592</v>
      </c>
      <c r="G221" s="8">
        <v>1253.0059003668316</v>
      </c>
    </row>
    <row r="222" spans="1:7" ht="10.5">
      <c r="A222" s="1">
        <v>802</v>
      </c>
      <c r="B222" s="1" t="s">
        <v>33</v>
      </c>
      <c r="C222" s="1" t="s">
        <v>32</v>
      </c>
      <c r="D222" s="1">
        <v>2</v>
      </c>
      <c r="E222" s="2" t="s">
        <v>44</v>
      </c>
      <c r="F222" s="8">
        <v>1176.2330883478714</v>
      </c>
      <c r="G222" s="8">
        <v>875.6627192093155</v>
      </c>
    </row>
    <row r="223" spans="1:7" ht="10.5">
      <c r="A223" s="1">
        <v>802</v>
      </c>
      <c r="B223" s="1" t="s">
        <v>33</v>
      </c>
      <c r="C223" s="1" t="s">
        <v>32</v>
      </c>
      <c r="D223" s="1">
        <v>2</v>
      </c>
      <c r="E223" s="2" t="s">
        <v>45</v>
      </c>
      <c r="F223" s="8">
        <v>1550.6344123129118</v>
      </c>
      <c r="G223" s="8">
        <v>2502.278043326685</v>
      </c>
    </row>
    <row r="224" spans="1:7" ht="10.5">
      <c r="A224" s="1">
        <v>802</v>
      </c>
      <c r="B224" s="1" t="s">
        <v>33</v>
      </c>
      <c r="C224" s="1" t="s">
        <v>32</v>
      </c>
      <c r="D224" s="1">
        <v>2</v>
      </c>
      <c r="E224" s="2" t="s">
        <v>46</v>
      </c>
      <c r="F224" s="8">
        <v>989.6062655691373</v>
      </c>
      <c r="G224" s="8">
        <v>2033.3010944431112</v>
      </c>
    </row>
    <row r="225" spans="1:7" s="15" customFormat="1" ht="10.5">
      <c r="A225" s="12"/>
      <c r="B225" s="12"/>
      <c r="C225" s="12"/>
      <c r="D225" s="12"/>
      <c r="E225" s="13"/>
      <c r="F225" s="14"/>
      <c r="G225" s="14"/>
    </row>
    <row r="226" spans="1:7" s="15" customFormat="1" ht="10.5">
      <c r="A226" s="12"/>
      <c r="B226" s="12"/>
      <c r="C226" s="12"/>
      <c r="D226" s="12"/>
      <c r="E226" s="13"/>
      <c r="F226" s="14"/>
      <c r="G226" s="14"/>
    </row>
    <row r="227" spans="1:7" s="15" customFormat="1" ht="10.5">
      <c r="A227" s="12"/>
      <c r="B227" s="12"/>
      <c r="C227" s="12"/>
      <c r="D227" s="12"/>
      <c r="E227" s="13"/>
      <c r="F227" s="14"/>
      <c r="G227" s="14"/>
    </row>
    <row r="228" spans="1:7" ht="10.5">
      <c r="A228" s="1">
        <v>802</v>
      </c>
      <c r="B228" s="1" t="s">
        <v>33</v>
      </c>
      <c r="C228" s="1" t="s">
        <v>32</v>
      </c>
      <c r="D228" s="1">
        <v>4</v>
      </c>
      <c r="E228" s="2" t="s">
        <v>10</v>
      </c>
      <c r="F228" s="8">
        <v>5731.588560977225</v>
      </c>
      <c r="G228" s="8">
        <v>1789.3086534920385</v>
      </c>
    </row>
    <row r="229" spans="1:7" ht="10.5">
      <c r="A229" s="1">
        <v>802</v>
      </c>
      <c r="B229" s="1" t="s">
        <v>33</v>
      </c>
      <c r="C229" s="1" t="s">
        <v>32</v>
      </c>
      <c r="D229" s="1">
        <v>4</v>
      </c>
      <c r="E229" s="2" t="s">
        <v>34</v>
      </c>
      <c r="F229" s="8">
        <v>1050.7743984804315</v>
      </c>
      <c r="G229" s="8">
        <v>149.36609061289641</v>
      </c>
    </row>
    <row r="230" spans="1:7" ht="10.5">
      <c r="A230" s="1">
        <v>802</v>
      </c>
      <c r="B230" s="1" t="s">
        <v>33</v>
      </c>
      <c r="C230" s="1" t="s">
        <v>32</v>
      </c>
      <c r="D230" s="1">
        <v>4</v>
      </c>
      <c r="E230" s="2" t="s">
        <v>35</v>
      </c>
      <c r="F230" s="8">
        <v>1900.857702222921</v>
      </c>
      <c r="G230" s="8">
        <v>3372.2884180101296</v>
      </c>
    </row>
    <row r="231" spans="1:7" ht="10.5">
      <c r="A231" s="1">
        <v>802</v>
      </c>
      <c r="B231" s="1" t="s">
        <v>33</v>
      </c>
      <c r="C231" s="1" t="s">
        <v>32</v>
      </c>
      <c r="D231" s="1">
        <v>4</v>
      </c>
      <c r="E231" s="2" t="s">
        <v>36</v>
      </c>
      <c r="F231" s="8">
        <v>1184.886855303231</v>
      </c>
      <c r="G231" s="8">
        <v>2109.666730460474</v>
      </c>
    </row>
    <row r="232" spans="1:7" ht="10.5">
      <c r="A232" s="1">
        <v>802</v>
      </c>
      <c r="B232" s="1" t="s">
        <v>33</v>
      </c>
      <c r="C232" s="1" t="s">
        <v>32</v>
      </c>
      <c r="D232" s="1">
        <v>4</v>
      </c>
      <c r="E232" s="2" t="s">
        <v>37</v>
      </c>
      <c r="F232" s="8">
        <v>1533.226925090208</v>
      </c>
      <c r="G232" s="8">
        <v>1709.4319297661216</v>
      </c>
    </row>
    <row r="233" spans="1:7" ht="10.5">
      <c r="A233" s="1">
        <v>802</v>
      </c>
      <c r="B233" s="1" t="s">
        <v>33</v>
      </c>
      <c r="C233" s="1" t="s">
        <v>32</v>
      </c>
      <c r="D233" s="1">
        <v>4</v>
      </c>
      <c r="E233" s="2" t="s">
        <v>38</v>
      </c>
      <c r="F233" s="8">
        <v>0</v>
      </c>
      <c r="G233" s="8">
        <v>8423.923989506091</v>
      </c>
    </row>
    <row r="234" spans="1:7" ht="10.5">
      <c r="A234" s="1">
        <v>802</v>
      </c>
      <c r="B234" s="1" t="s">
        <v>33</v>
      </c>
      <c r="C234" s="1" t="s">
        <v>32</v>
      </c>
      <c r="D234" s="1">
        <v>4</v>
      </c>
      <c r="E234" s="2" t="s">
        <v>39</v>
      </c>
      <c r="F234" s="8">
        <v>3501.117115602655</v>
      </c>
      <c r="G234" s="8">
        <v>462.40679517842955</v>
      </c>
    </row>
    <row r="235" spans="1:7" ht="10.5">
      <c r="A235" s="1">
        <v>802</v>
      </c>
      <c r="B235" s="1" t="s">
        <v>33</v>
      </c>
      <c r="C235" s="1" t="s">
        <v>32</v>
      </c>
      <c r="D235" s="1">
        <v>4</v>
      </c>
      <c r="E235" s="2" t="s">
        <v>40</v>
      </c>
      <c r="F235" s="8">
        <v>5239.317095223119</v>
      </c>
      <c r="G235" s="8">
        <v>0</v>
      </c>
    </row>
    <row r="236" spans="1:7" ht="10.5">
      <c r="A236" s="1">
        <v>802</v>
      </c>
      <c r="B236" s="1" t="s">
        <v>33</v>
      </c>
      <c r="C236" s="1" t="s">
        <v>32</v>
      </c>
      <c r="D236" s="1">
        <v>4</v>
      </c>
      <c r="E236" s="2" t="s">
        <v>41</v>
      </c>
      <c r="F236" s="8">
        <v>788.8260407528635</v>
      </c>
      <c r="G236" s="8">
        <v>4993.550427452992</v>
      </c>
    </row>
    <row r="237" spans="1:7" ht="10.5">
      <c r="A237" s="1">
        <v>802</v>
      </c>
      <c r="B237" s="1" t="s">
        <v>33</v>
      </c>
      <c r="C237" s="1" t="s">
        <v>32</v>
      </c>
      <c r="D237" s="1">
        <v>4</v>
      </c>
      <c r="E237" s="2" t="s">
        <v>42</v>
      </c>
      <c r="F237" s="8">
        <v>1458.6966826875332</v>
      </c>
      <c r="G237" s="8">
        <v>1347.0249240681276</v>
      </c>
    </row>
    <row r="238" spans="1:7" ht="10.5">
      <c r="A238" s="1">
        <v>802</v>
      </c>
      <c r="B238" s="1" t="s">
        <v>33</v>
      </c>
      <c r="C238" s="1" t="s">
        <v>32</v>
      </c>
      <c r="D238" s="1">
        <v>4</v>
      </c>
      <c r="E238" s="2" t="s">
        <v>43</v>
      </c>
      <c r="F238" s="8">
        <v>1472.8970463639598</v>
      </c>
      <c r="G238" s="8">
        <v>1786.6492645780918</v>
      </c>
    </row>
    <row r="239" spans="1:7" ht="10.5">
      <c r="A239" s="1">
        <v>802</v>
      </c>
      <c r="B239" s="1" t="s">
        <v>33</v>
      </c>
      <c r="C239" s="1" t="s">
        <v>32</v>
      </c>
      <c r="D239" s="1">
        <v>4</v>
      </c>
      <c r="E239" s="2" t="s">
        <v>44</v>
      </c>
      <c r="F239" s="8">
        <v>945.5216268765724</v>
      </c>
      <c r="G239" s="8">
        <v>1262.9441181764764</v>
      </c>
    </row>
    <row r="240" spans="1:7" ht="10.5">
      <c r="A240" s="1">
        <v>802</v>
      </c>
      <c r="B240" s="1" t="s">
        <v>33</v>
      </c>
      <c r="C240" s="1" t="s">
        <v>32</v>
      </c>
      <c r="D240" s="1">
        <v>4</v>
      </c>
      <c r="E240" s="2" t="s">
        <v>45</v>
      </c>
      <c r="F240" s="8">
        <v>2974.282256562831</v>
      </c>
      <c r="G240" s="8">
        <v>2002.2472722974874</v>
      </c>
    </row>
    <row r="241" spans="1:7" ht="10.5">
      <c r="A241" s="1">
        <v>802</v>
      </c>
      <c r="B241" s="1" t="s">
        <v>33</v>
      </c>
      <c r="C241" s="1" t="s">
        <v>32</v>
      </c>
      <c r="D241" s="1">
        <v>4</v>
      </c>
      <c r="E241" s="2" t="s">
        <v>46</v>
      </c>
      <c r="F241" s="8">
        <v>3011.7656094825875</v>
      </c>
      <c r="G241" s="8">
        <v>1442.3381378691074</v>
      </c>
    </row>
    <row r="242" spans="1:7" s="15" customFormat="1" ht="10.5">
      <c r="A242" s="12"/>
      <c r="B242" s="12"/>
      <c r="C242" s="12"/>
      <c r="D242" s="12"/>
      <c r="E242" s="13"/>
      <c r="F242" s="14"/>
      <c r="G242" s="14"/>
    </row>
    <row r="243" spans="1:7" s="15" customFormat="1" ht="10.5">
      <c r="A243" s="12"/>
      <c r="B243" s="12"/>
      <c r="C243" s="12"/>
      <c r="D243" s="12"/>
      <c r="E243" s="13"/>
      <c r="F243" s="14"/>
      <c r="G243" s="14"/>
    </row>
    <row r="244" spans="1:7" s="15" customFormat="1" ht="10.5">
      <c r="A244" s="12"/>
      <c r="B244" s="12"/>
      <c r="C244" s="12"/>
      <c r="D244" s="12"/>
      <c r="E244" s="13"/>
      <c r="F244" s="14"/>
      <c r="G244" s="14"/>
    </row>
    <row r="245" spans="1:7" ht="10.5">
      <c r="A245" s="1">
        <v>802</v>
      </c>
      <c r="B245" s="1" t="s">
        <v>47</v>
      </c>
      <c r="C245" s="1" t="s">
        <v>8</v>
      </c>
      <c r="D245" s="1">
        <v>2</v>
      </c>
      <c r="E245" s="2" t="s">
        <v>10</v>
      </c>
      <c r="F245" s="8">
        <v>4093.8568100873163</v>
      </c>
      <c r="G245" s="8">
        <v>3792.9970530790442</v>
      </c>
    </row>
    <row r="246" spans="1:7" ht="10.5">
      <c r="A246" s="1">
        <v>802</v>
      </c>
      <c r="B246" s="1" t="s">
        <v>47</v>
      </c>
      <c r="C246" s="1" t="s">
        <v>8</v>
      </c>
      <c r="D246" s="1">
        <v>2</v>
      </c>
      <c r="E246" s="2" t="s">
        <v>34</v>
      </c>
      <c r="F246" s="8">
        <v>604.0368349262312</v>
      </c>
      <c r="G246" s="8">
        <v>1343.8350316664753</v>
      </c>
    </row>
    <row r="247" spans="1:7" ht="10.5">
      <c r="A247" s="1">
        <v>802</v>
      </c>
      <c r="B247" s="1" t="s">
        <v>47</v>
      </c>
      <c r="C247" s="1" t="s">
        <v>8</v>
      </c>
      <c r="D247" s="1">
        <v>2</v>
      </c>
      <c r="E247" s="2" t="s">
        <v>39</v>
      </c>
      <c r="F247" s="8">
        <v>1398.3553542193245</v>
      </c>
      <c r="G247" s="8">
        <v>1936.2289050532322</v>
      </c>
    </row>
    <row r="248" spans="1:7" ht="10.5">
      <c r="A248" s="1">
        <v>802</v>
      </c>
      <c r="B248" s="1" t="s">
        <v>47</v>
      </c>
      <c r="C248" s="1" t="s">
        <v>8</v>
      </c>
      <c r="D248" s="1">
        <v>2</v>
      </c>
      <c r="E248" s="2" t="s">
        <v>40</v>
      </c>
      <c r="F248" s="8">
        <v>0</v>
      </c>
      <c r="G248" s="8">
        <v>7738.323859719669</v>
      </c>
    </row>
    <row r="249" spans="1:7" ht="10.5">
      <c r="A249" s="1">
        <v>802</v>
      </c>
      <c r="B249" s="1" t="s">
        <v>47</v>
      </c>
      <c r="C249" s="1" t="s">
        <v>8</v>
      </c>
      <c r="D249" s="1">
        <v>2</v>
      </c>
      <c r="E249" s="2" t="s">
        <v>45</v>
      </c>
      <c r="F249" s="8">
        <v>2035.768295467601</v>
      </c>
      <c r="G249" s="8">
        <v>629.6957475250842</v>
      </c>
    </row>
    <row r="250" spans="1:7" ht="10.5">
      <c r="A250" s="1">
        <v>802</v>
      </c>
      <c r="B250" s="1" t="s">
        <v>47</v>
      </c>
      <c r="C250" s="1" t="s">
        <v>8</v>
      </c>
      <c r="D250" s="1">
        <v>2</v>
      </c>
      <c r="E250" s="2" t="s">
        <v>48</v>
      </c>
      <c r="F250" s="8">
        <v>3021.027099130668</v>
      </c>
      <c r="G250" s="8">
        <v>146.5682668648514</v>
      </c>
    </row>
    <row r="251" spans="1:7" ht="10.5">
      <c r="A251" s="1">
        <v>802</v>
      </c>
      <c r="B251" s="1" t="s">
        <v>47</v>
      </c>
      <c r="C251" s="1" t="s">
        <v>8</v>
      </c>
      <c r="D251" s="1">
        <v>2</v>
      </c>
      <c r="E251" s="2" t="s">
        <v>46</v>
      </c>
      <c r="F251" s="8">
        <v>1724.9053713331036</v>
      </c>
      <c r="G251" s="8">
        <v>2031.5914005055147</v>
      </c>
    </row>
    <row r="252" spans="1:7" ht="10.5">
      <c r="A252" s="1">
        <v>802</v>
      </c>
      <c r="B252" s="1" t="s">
        <v>47</v>
      </c>
      <c r="C252" s="1" t="s">
        <v>8</v>
      </c>
      <c r="D252" s="1">
        <v>2</v>
      </c>
      <c r="E252" s="2" t="s">
        <v>49</v>
      </c>
      <c r="F252" s="8">
        <v>4741.576267616421</v>
      </c>
      <c r="G252" s="8">
        <v>0</v>
      </c>
    </row>
    <row r="253" spans="1:7" s="15" customFormat="1" ht="10.5">
      <c r="A253" s="12"/>
      <c r="B253" s="12"/>
      <c r="C253" s="12"/>
      <c r="D253" s="12"/>
      <c r="E253" s="13"/>
      <c r="F253" s="14"/>
      <c r="G253" s="14"/>
    </row>
    <row r="254" spans="1:7" s="15" customFormat="1" ht="10.5">
      <c r="A254" s="12"/>
      <c r="B254" s="12"/>
      <c r="C254" s="12"/>
      <c r="D254" s="12"/>
      <c r="E254" s="13"/>
      <c r="F254" s="14"/>
      <c r="G254" s="14"/>
    </row>
    <row r="255" spans="1:7" s="15" customFormat="1" ht="10.5">
      <c r="A255" s="12"/>
      <c r="B255" s="12"/>
      <c r="C255" s="12"/>
      <c r="D255" s="12"/>
      <c r="E255" s="13"/>
      <c r="F255" s="14"/>
      <c r="G255" s="14"/>
    </row>
    <row r="256" spans="1:7" ht="10.5">
      <c r="A256" s="1">
        <v>802</v>
      </c>
      <c r="B256" s="1" t="s">
        <v>47</v>
      </c>
      <c r="C256" s="1" t="s">
        <v>8</v>
      </c>
      <c r="D256" s="1">
        <v>4</v>
      </c>
      <c r="E256" s="2" t="s">
        <v>10</v>
      </c>
      <c r="F256" s="8">
        <v>3578.1627920113356</v>
      </c>
      <c r="G256" s="8">
        <v>3921.780344764859</v>
      </c>
    </row>
    <row r="257" spans="1:7" ht="10.5">
      <c r="A257" s="1">
        <v>802</v>
      </c>
      <c r="B257" s="1" t="s">
        <v>47</v>
      </c>
      <c r="C257" s="1" t="s">
        <v>8</v>
      </c>
      <c r="D257" s="1">
        <v>4</v>
      </c>
      <c r="E257" s="2" t="s">
        <v>34</v>
      </c>
      <c r="F257" s="8">
        <v>1351.9021557976218</v>
      </c>
      <c r="G257" s="8">
        <v>523.6374015957701</v>
      </c>
    </row>
    <row r="258" spans="1:7" ht="10.5">
      <c r="A258" s="1">
        <v>802</v>
      </c>
      <c r="B258" s="1" t="s">
        <v>47</v>
      </c>
      <c r="C258" s="1" t="s">
        <v>8</v>
      </c>
      <c r="D258" s="1">
        <v>4</v>
      </c>
      <c r="E258" s="2" t="s">
        <v>39</v>
      </c>
      <c r="F258" s="8">
        <v>1963.4251622817096</v>
      </c>
      <c r="G258" s="8">
        <v>1259.437573960248</v>
      </c>
    </row>
    <row r="259" spans="1:7" ht="10.5">
      <c r="A259" s="1">
        <v>802</v>
      </c>
      <c r="B259" s="1" t="s">
        <v>47</v>
      </c>
      <c r="C259" s="1" t="s">
        <v>8</v>
      </c>
      <c r="D259" s="1">
        <v>4</v>
      </c>
      <c r="E259" s="2" t="s">
        <v>40</v>
      </c>
      <c r="F259" s="8">
        <v>7331.734788004557</v>
      </c>
      <c r="G259" s="8">
        <v>0</v>
      </c>
    </row>
    <row r="260" spans="1:7" ht="10.5">
      <c r="A260" s="1">
        <v>802</v>
      </c>
      <c r="B260" s="1" t="s">
        <v>47</v>
      </c>
      <c r="C260" s="1" t="s">
        <v>8</v>
      </c>
      <c r="D260" s="1">
        <v>4</v>
      </c>
      <c r="E260" s="2" t="s">
        <v>45</v>
      </c>
      <c r="F260" s="8">
        <v>697.0556128408394</v>
      </c>
      <c r="G260" s="8">
        <v>1938.6061083026962</v>
      </c>
    </row>
    <row r="261" spans="1:7" ht="10.5">
      <c r="A261" s="1">
        <v>802</v>
      </c>
      <c r="B261" s="1" t="s">
        <v>47</v>
      </c>
      <c r="C261" s="1" t="s">
        <v>8</v>
      </c>
      <c r="D261" s="1">
        <v>4</v>
      </c>
      <c r="E261" s="2" t="s">
        <v>48</v>
      </c>
      <c r="F261" s="8">
        <v>250.58312868604472</v>
      </c>
      <c r="G261" s="8">
        <v>2884.7815927542892</v>
      </c>
    </row>
    <row r="262" spans="1:7" ht="10.5">
      <c r="A262" s="1">
        <v>802</v>
      </c>
      <c r="B262" s="1" t="s">
        <v>47</v>
      </c>
      <c r="C262" s="1" t="s">
        <v>8</v>
      </c>
      <c r="D262" s="1">
        <v>4</v>
      </c>
      <c r="E262" s="2" t="s">
        <v>46</v>
      </c>
      <c r="F262" s="8">
        <v>1731.3496438419118</v>
      </c>
      <c r="G262" s="8">
        <v>2030.1486421472887</v>
      </c>
    </row>
    <row r="263" spans="1:7" ht="10.5">
      <c r="A263" s="1">
        <v>802</v>
      </c>
      <c r="B263" s="1" t="s">
        <v>47</v>
      </c>
      <c r="C263" s="1" t="s">
        <v>8</v>
      </c>
      <c r="D263" s="1">
        <v>4</v>
      </c>
      <c r="E263" s="2" t="s">
        <v>49</v>
      </c>
      <c r="F263" s="8">
        <v>0</v>
      </c>
      <c r="G263" s="8">
        <v>4205.735161994486</v>
      </c>
    </row>
    <row r="264" spans="1:7" s="15" customFormat="1" ht="10.5">
      <c r="A264" s="12"/>
      <c r="B264" s="12"/>
      <c r="C264" s="12"/>
      <c r="D264" s="12"/>
      <c r="E264" s="13"/>
      <c r="F264" s="14"/>
      <c r="G264" s="14"/>
    </row>
    <row r="265" spans="1:7" s="15" customFormat="1" ht="10.5">
      <c r="A265" s="12"/>
      <c r="B265" s="12"/>
      <c r="C265" s="12"/>
      <c r="D265" s="12"/>
      <c r="E265" s="13"/>
      <c r="F265" s="14"/>
      <c r="G265" s="14"/>
    </row>
    <row r="266" spans="1:7" s="15" customFormat="1" ht="10.5">
      <c r="A266" s="12"/>
      <c r="B266" s="12"/>
      <c r="C266" s="12"/>
      <c r="D266" s="12"/>
      <c r="E266" s="13"/>
      <c r="F266" s="14"/>
      <c r="G266" s="14"/>
    </row>
    <row r="267" spans="1:7" ht="10.5">
      <c r="A267" s="1">
        <v>802</v>
      </c>
      <c r="B267" s="1" t="s">
        <v>47</v>
      </c>
      <c r="C267" s="1" t="s">
        <v>31</v>
      </c>
      <c r="D267" s="1">
        <v>2</v>
      </c>
      <c r="E267" s="2" t="s">
        <v>10</v>
      </c>
      <c r="F267" s="8">
        <v>1926.6305691645696</v>
      </c>
      <c r="G267" s="8">
        <v>2451.6250927264873</v>
      </c>
    </row>
    <row r="268" spans="1:7" ht="10.5">
      <c r="A268" s="1">
        <v>802</v>
      </c>
      <c r="B268" s="1" t="s">
        <v>47</v>
      </c>
      <c r="C268" s="1" t="s">
        <v>31</v>
      </c>
      <c r="D268" s="1">
        <v>2</v>
      </c>
      <c r="E268" s="2" t="s">
        <v>34</v>
      </c>
      <c r="F268" s="8">
        <v>214.40660146566537</v>
      </c>
      <c r="G268" s="8">
        <v>603.6308232820951</v>
      </c>
    </row>
    <row r="269" spans="1:7" ht="10.5">
      <c r="A269" s="1">
        <v>802</v>
      </c>
      <c r="B269" s="1" t="s">
        <v>47</v>
      </c>
      <c r="C269" s="1" t="s">
        <v>31</v>
      </c>
      <c r="D269" s="1">
        <v>2</v>
      </c>
      <c r="E269" s="2" t="s">
        <v>39</v>
      </c>
      <c r="F269" s="8">
        <v>699.7699941488413</v>
      </c>
      <c r="G269" s="8">
        <v>1612.7601553109976</v>
      </c>
    </row>
    <row r="270" spans="1:7" ht="10.5">
      <c r="A270" s="1">
        <v>802</v>
      </c>
      <c r="B270" s="1" t="s">
        <v>47</v>
      </c>
      <c r="C270" s="1" t="s">
        <v>31</v>
      </c>
      <c r="D270" s="1">
        <v>2</v>
      </c>
      <c r="E270" s="2" t="s">
        <v>40</v>
      </c>
      <c r="F270" s="8">
        <v>0</v>
      </c>
      <c r="G270" s="8">
        <v>3361.679918729342</v>
      </c>
    </row>
    <row r="271" spans="1:7" ht="10.5">
      <c r="A271" s="1">
        <v>802</v>
      </c>
      <c r="B271" s="1" t="s">
        <v>47</v>
      </c>
      <c r="C271" s="1" t="s">
        <v>31</v>
      </c>
      <c r="D271" s="1">
        <v>2</v>
      </c>
      <c r="E271" s="2" t="s">
        <v>45</v>
      </c>
      <c r="F271" s="8">
        <v>1955.1316252488357</v>
      </c>
      <c r="G271" s="8">
        <v>563.9439613635724</v>
      </c>
    </row>
    <row r="272" spans="1:7" ht="10.5">
      <c r="A272" s="1">
        <v>802</v>
      </c>
      <c r="B272" s="1" t="s">
        <v>47</v>
      </c>
      <c r="C272" s="1" t="s">
        <v>31</v>
      </c>
      <c r="D272" s="1">
        <v>2</v>
      </c>
      <c r="E272" s="2" t="s">
        <v>48</v>
      </c>
      <c r="F272" s="8">
        <v>1439.5210676926833</v>
      </c>
      <c r="G272" s="8">
        <v>105.97827768325806</v>
      </c>
    </row>
    <row r="273" spans="1:7" ht="10.5">
      <c r="A273" s="1">
        <v>802</v>
      </c>
      <c r="B273" s="1" t="s">
        <v>47</v>
      </c>
      <c r="C273" s="1" t="s">
        <v>31</v>
      </c>
      <c r="D273" s="1">
        <v>2</v>
      </c>
      <c r="E273" s="2" t="s">
        <v>46</v>
      </c>
      <c r="F273" s="8">
        <v>1111.8337936401367</v>
      </c>
      <c r="G273" s="8">
        <v>1381.8787873341487</v>
      </c>
    </row>
    <row r="274" spans="1:7" ht="10.5">
      <c r="A274" s="1">
        <v>802</v>
      </c>
      <c r="B274" s="1" t="s">
        <v>47</v>
      </c>
      <c r="C274" s="1" t="s">
        <v>31</v>
      </c>
      <c r="D274" s="1">
        <v>2</v>
      </c>
      <c r="E274" s="2" t="s">
        <v>49</v>
      </c>
      <c r="F274" s="8">
        <v>2668.835686316857</v>
      </c>
      <c r="G274" s="8">
        <v>0</v>
      </c>
    </row>
    <row r="275" spans="1:7" s="15" customFormat="1" ht="10.5">
      <c r="A275" s="12"/>
      <c r="B275" s="12"/>
      <c r="C275" s="12"/>
      <c r="D275" s="12"/>
      <c r="E275" s="13"/>
      <c r="F275" s="14"/>
      <c r="G275" s="14"/>
    </row>
    <row r="276" spans="1:7" s="15" customFormat="1" ht="10.5">
      <c r="A276" s="12"/>
      <c r="B276" s="12"/>
      <c r="C276" s="12"/>
      <c r="D276" s="12"/>
      <c r="E276" s="13"/>
      <c r="F276" s="14"/>
      <c r="G276" s="14"/>
    </row>
    <row r="277" spans="1:7" s="15" customFormat="1" ht="10.5">
      <c r="A277" s="12"/>
      <c r="B277" s="12"/>
      <c r="C277" s="12"/>
      <c r="D277" s="12"/>
      <c r="E277" s="13"/>
      <c r="F277" s="14"/>
      <c r="G277" s="14"/>
    </row>
    <row r="278" spans="1:7" ht="10.5">
      <c r="A278" s="1">
        <v>802</v>
      </c>
      <c r="B278" s="1" t="s">
        <v>47</v>
      </c>
      <c r="C278" s="1" t="s">
        <v>31</v>
      </c>
      <c r="D278" s="1">
        <v>4</v>
      </c>
      <c r="E278" s="2" t="s">
        <v>10</v>
      </c>
      <c r="F278" s="8">
        <v>2025.2787334735576</v>
      </c>
      <c r="G278" s="8">
        <v>1764.3117347130408</v>
      </c>
    </row>
    <row r="279" spans="1:7" ht="10.5">
      <c r="A279" s="1">
        <v>802</v>
      </c>
      <c r="B279" s="1" t="s">
        <v>47</v>
      </c>
      <c r="C279" s="1" t="s">
        <v>31</v>
      </c>
      <c r="D279" s="1">
        <v>4</v>
      </c>
      <c r="E279" s="2" t="s">
        <v>34</v>
      </c>
      <c r="F279" s="8">
        <v>649.7932231609637</v>
      </c>
      <c r="G279" s="8">
        <v>135.95687198638916</v>
      </c>
    </row>
    <row r="280" spans="1:7" ht="10.5">
      <c r="A280" s="1">
        <v>802</v>
      </c>
      <c r="B280" s="1" t="s">
        <v>47</v>
      </c>
      <c r="C280" s="1" t="s">
        <v>31</v>
      </c>
      <c r="D280" s="1">
        <v>4</v>
      </c>
      <c r="E280" s="2" t="s">
        <v>39</v>
      </c>
      <c r="F280" s="8">
        <v>1896.4002453730657</v>
      </c>
      <c r="G280" s="8">
        <v>427.02731359921967</v>
      </c>
    </row>
    <row r="281" spans="1:7" ht="10.5">
      <c r="A281" s="1">
        <v>802</v>
      </c>
      <c r="B281" s="1" t="s">
        <v>47</v>
      </c>
      <c r="C281" s="1" t="s">
        <v>31</v>
      </c>
      <c r="D281" s="1">
        <v>4</v>
      </c>
      <c r="E281" s="2" t="s">
        <v>40</v>
      </c>
      <c r="F281" s="8">
        <v>2996.4878457876353</v>
      </c>
      <c r="G281" s="8">
        <v>0</v>
      </c>
    </row>
    <row r="282" spans="1:7" ht="10.5">
      <c r="A282" s="1">
        <v>802</v>
      </c>
      <c r="B282" s="1" t="s">
        <v>47</v>
      </c>
      <c r="C282" s="1" t="s">
        <v>31</v>
      </c>
      <c r="D282" s="1">
        <v>4</v>
      </c>
      <c r="E282" s="2" t="s">
        <v>45</v>
      </c>
      <c r="F282" s="8">
        <v>609.4045151930588</v>
      </c>
      <c r="G282" s="8">
        <v>1932.36076266949</v>
      </c>
    </row>
    <row r="283" spans="1:7" ht="10.5">
      <c r="A283" s="1">
        <v>802</v>
      </c>
      <c r="B283" s="1" t="s">
        <v>47</v>
      </c>
      <c r="C283" s="1" t="s">
        <v>31</v>
      </c>
      <c r="D283" s="1">
        <v>4</v>
      </c>
      <c r="E283" s="2" t="s">
        <v>48</v>
      </c>
      <c r="F283" s="8">
        <v>212.6402043562669</v>
      </c>
      <c r="G283" s="8">
        <v>1405.2146679804875</v>
      </c>
    </row>
    <row r="284" spans="1:7" ht="10.5">
      <c r="A284" s="1">
        <v>802</v>
      </c>
      <c r="B284" s="1" t="s">
        <v>47</v>
      </c>
      <c r="C284" s="1" t="s">
        <v>31</v>
      </c>
      <c r="D284" s="1">
        <v>4</v>
      </c>
      <c r="E284" s="2" t="s">
        <v>46</v>
      </c>
      <c r="F284" s="8">
        <v>1047.8265392596904</v>
      </c>
      <c r="G284" s="8">
        <v>1134.8164118253267</v>
      </c>
    </row>
    <row r="285" spans="1:7" ht="10.5">
      <c r="A285" s="1">
        <v>802</v>
      </c>
      <c r="B285" s="1" t="s">
        <v>47</v>
      </c>
      <c r="C285" s="1" t="s">
        <v>31</v>
      </c>
      <c r="D285" s="1">
        <v>4</v>
      </c>
      <c r="E285" s="2" t="s">
        <v>49</v>
      </c>
      <c r="F285" s="8">
        <v>0</v>
      </c>
      <c r="G285" s="8">
        <v>2629.7801490196816</v>
      </c>
    </row>
    <row r="286" spans="1:7" s="15" customFormat="1" ht="10.5">
      <c r="A286" s="12"/>
      <c r="B286" s="12"/>
      <c r="C286" s="12"/>
      <c r="D286" s="12"/>
      <c r="E286" s="13"/>
      <c r="F286" s="14"/>
      <c r="G286" s="14"/>
    </row>
    <row r="287" spans="1:7" s="15" customFormat="1" ht="10.5">
      <c r="A287" s="12"/>
      <c r="B287" s="12"/>
      <c r="C287" s="12"/>
      <c r="D287" s="12"/>
      <c r="E287" s="13"/>
      <c r="F287" s="14"/>
      <c r="G287" s="14"/>
    </row>
    <row r="288" spans="1:7" s="15" customFormat="1" ht="10.5">
      <c r="A288" s="12"/>
      <c r="B288" s="12"/>
      <c r="C288" s="12"/>
      <c r="D288" s="12"/>
      <c r="E288" s="13"/>
      <c r="F288" s="14"/>
      <c r="G288" s="14"/>
    </row>
    <row r="289" spans="1:7" ht="10.5">
      <c r="A289" s="1">
        <v>802</v>
      </c>
      <c r="B289" s="1" t="s">
        <v>47</v>
      </c>
      <c r="C289" s="1" t="s">
        <v>32</v>
      </c>
      <c r="D289" s="1">
        <v>2</v>
      </c>
      <c r="E289" s="2" t="s">
        <v>10</v>
      </c>
      <c r="F289" s="8">
        <v>1370.1125043448756</v>
      </c>
      <c r="G289" s="8">
        <v>1863.31822799424</v>
      </c>
    </row>
    <row r="290" spans="1:7" ht="10.5">
      <c r="A290" s="1">
        <v>802</v>
      </c>
      <c r="B290" s="1" t="s">
        <v>47</v>
      </c>
      <c r="C290" s="1" t="s">
        <v>32</v>
      </c>
      <c r="D290" s="1">
        <v>2</v>
      </c>
      <c r="E290" s="2" t="s">
        <v>34</v>
      </c>
      <c r="F290" s="8">
        <v>151.26515243013026</v>
      </c>
      <c r="G290" s="8">
        <v>522.9977634235964</v>
      </c>
    </row>
    <row r="291" spans="1:7" ht="10.5">
      <c r="A291" s="1">
        <v>802</v>
      </c>
      <c r="B291" s="1" t="s">
        <v>47</v>
      </c>
      <c r="C291" s="1" t="s">
        <v>32</v>
      </c>
      <c r="D291" s="1">
        <v>2</v>
      </c>
      <c r="E291" s="2" t="s">
        <v>39</v>
      </c>
      <c r="F291" s="8">
        <v>451.54956856420483</v>
      </c>
      <c r="G291" s="8">
        <v>1359.606516692598</v>
      </c>
    </row>
    <row r="292" spans="1:7" ht="10.5">
      <c r="A292" s="1">
        <v>802</v>
      </c>
      <c r="B292" s="1" t="s">
        <v>47</v>
      </c>
      <c r="C292" s="1" t="s">
        <v>32</v>
      </c>
      <c r="D292" s="1">
        <v>2</v>
      </c>
      <c r="E292" s="2" t="s">
        <v>40</v>
      </c>
      <c r="F292" s="8">
        <v>0</v>
      </c>
      <c r="G292" s="8">
        <v>2674.2393602274233</v>
      </c>
    </row>
    <row r="293" spans="1:7" ht="10.5">
      <c r="A293" s="1">
        <v>802</v>
      </c>
      <c r="B293" s="1" t="s">
        <v>47</v>
      </c>
      <c r="C293" s="1" t="s">
        <v>32</v>
      </c>
      <c r="D293" s="1">
        <v>2</v>
      </c>
      <c r="E293" s="2" t="s">
        <v>45</v>
      </c>
      <c r="F293" s="8">
        <v>1920.8482686705509</v>
      </c>
      <c r="G293" s="8">
        <v>464.8055603544591</v>
      </c>
    </row>
    <row r="294" spans="1:7" ht="10.5">
      <c r="A294" s="1">
        <v>802</v>
      </c>
      <c r="B294" s="1" t="s">
        <v>47</v>
      </c>
      <c r="C294" s="1" t="s">
        <v>32</v>
      </c>
      <c r="D294" s="1">
        <v>2</v>
      </c>
      <c r="E294" s="2" t="s">
        <v>48</v>
      </c>
      <c r="F294" s="8">
        <v>1051.784209170584</v>
      </c>
      <c r="G294" s="8">
        <v>94.20768039509402</v>
      </c>
    </row>
    <row r="295" spans="1:7" ht="10.5">
      <c r="A295" s="1">
        <v>802</v>
      </c>
      <c r="B295" s="1" t="s">
        <v>47</v>
      </c>
      <c r="C295" s="1" t="s">
        <v>32</v>
      </c>
      <c r="D295" s="1">
        <v>2</v>
      </c>
      <c r="E295" s="2" t="s">
        <v>46</v>
      </c>
      <c r="F295" s="8">
        <v>977.4021096956932</v>
      </c>
      <c r="G295" s="8">
        <v>1117.9476848537638</v>
      </c>
    </row>
    <row r="296" spans="1:7" ht="10.5">
      <c r="A296" s="1">
        <v>802</v>
      </c>
      <c r="B296" s="1" t="s">
        <v>47</v>
      </c>
      <c r="C296" s="1" t="s">
        <v>32</v>
      </c>
      <c r="D296" s="1">
        <v>2</v>
      </c>
      <c r="E296" s="2" t="s">
        <v>49</v>
      </c>
      <c r="F296" s="8">
        <v>2195.2050706249174</v>
      </c>
      <c r="G296" s="8">
        <v>0</v>
      </c>
    </row>
    <row r="297" spans="1:7" s="15" customFormat="1" ht="10.5">
      <c r="A297" s="12"/>
      <c r="B297" s="12"/>
      <c r="C297" s="12"/>
      <c r="D297" s="12"/>
      <c r="E297" s="13"/>
      <c r="F297" s="14"/>
      <c r="G297" s="14"/>
    </row>
    <row r="298" spans="1:7" s="15" customFormat="1" ht="10.5">
      <c r="A298" s="12"/>
      <c r="B298" s="12"/>
      <c r="C298" s="12"/>
      <c r="D298" s="12"/>
      <c r="E298" s="13"/>
      <c r="F298" s="14"/>
      <c r="G298" s="14"/>
    </row>
    <row r="299" spans="1:7" s="15" customFormat="1" ht="10.5">
      <c r="A299" s="12"/>
      <c r="B299" s="12"/>
      <c r="C299" s="12"/>
      <c r="D299" s="12"/>
      <c r="E299" s="13"/>
      <c r="F299" s="14"/>
      <c r="G299" s="14"/>
    </row>
    <row r="300" spans="1:7" ht="10.5">
      <c r="A300" s="1">
        <v>802</v>
      </c>
      <c r="B300" s="1" t="s">
        <v>47</v>
      </c>
      <c r="C300" s="1" t="s">
        <v>32</v>
      </c>
      <c r="D300" s="1">
        <v>4</v>
      </c>
      <c r="E300" s="2" t="s">
        <v>10</v>
      </c>
      <c r="F300" s="8">
        <v>1878.1339463056145</v>
      </c>
      <c r="G300" s="8">
        <v>1418.982040663897</v>
      </c>
    </row>
    <row r="301" spans="1:7" ht="10.5">
      <c r="A301" s="1">
        <v>802</v>
      </c>
      <c r="B301" s="1" t="s">
        <v>47</v>
      </c>
      <c r="C301" s="1" t="s">
        <v>32</v>
      </c>
      <c r="D301" s="1">
        <v>4</v>
      </c>
      <c r="E301" s="2" t="s">
        <v>34</v>
      </c>
      <c r="F301" s="8">
        <v>529.1817328242932</v>
      </c>
      <c r="G301" s="8">
        <v>137.98055894496076</v>
      </c>
    </row>
    <row r="302" spans="1:7" ht="10.5">
      <c r="A302" s="1">
        <v>802</v>
      </c>
      <c r="B302" s="1" t="s">
        <v>47</v>
      </c>
      <c r="C302" s="1" t="s">
        <v>32</v>
      </c>
      <c r="D302" s="1">
        <v>4</v>
      </c>
      <c r="E302" s="2" t="s">
        <v>39</v>
      </c>
      <c r="F302" s="8">
        <v>1526.842797230866</v>
      </c>
      <c r="G302" s="8">
        <v>372.7624411502127</v>
      </c>
    </row>
    <row r="303" spans="1:7" ht="10.5">
      <c r="A303" s="1">
        <v>802</v>
      </c>
      <c r="B303" s="1" t="s">
        <v>47</v>
      </c>
      <c r="C303" s="1" t="s">
        <v>32</v>
      </c>
      <c r="D303" s="1">
        <v>4</v>
      </c>
      <c r="E303" s="2" t="s">
        <v>40</v>
      </c>
      <c r="F303" s="8">
        <v>2635.061577231197</v>
      </c>
      <c r="G303" s="8">
        <v>0</v>
      </c>
    </row>
    <row r="304" spans="1:7" ht="10.5">
      <c r="A304" s="1">
        <v>802</v>
      </c>
      <c r="B304" s="1" t="s">
        <v>47</v>
      </c>
      <c r="C304" s="1" t="s">
        <v>32</v>
      </c>
      <c r="D304" s="1">
        <v>4</v>
      </c>
      <c r="E304" s="2" t="s">
        <v>45</v>
      </c>
      <c r="F304" s="8">
        <v>644.0977966825841</v>
      </c>
      <c r="G304" s="8">
        <v>1571.4816392801577</v>
      </c>
    </row>
    <row r="305" spans="1:7" ht="10.5">
      <c r="A305" s="1">
        <v>802</v>
      </c>
      <c r="B305" s="1" t="s">
        <v>47</v>
      </c>
      <c r="C305" s="1" t="s">
        <v>32</v>
      </c>
      <c r="D305" s="1">
        <v>4</v>
      </c>
      <c r="E305" s="2" t="s">
        <v>48</v>
      </c>
      <c r="F305" s="8">
        <v>143.45221269736857</v>
      </c>
      <c r="G305" s="8">
        <v>1143.2352812168963</v>
      </c>
    </row>
    <row r="306" spans="1:7" ht="10.5">
      <c r="A306" s="1">
        <v>802</v>
      </c>
      <c r="B306" s="1" t="s">
        <v>47</v>
      </c>
      <c r="C306" s="1" t="s">
        <v>32</v>
      </c>
      <c r="D306" s="1">
        <v>4</v>
      </c>
      <c r="E306" s="2" t="s">
        <v>46</v>
      </c>
      <c r="F306" s="8">
        <v>845.0257819224212</v>
      </c>
      <c r="G306" s="8">
        <v>1187.7115863864706</v>
      </c>
    </row>
    <row r="307" spans="1:7" ht="10.5">
      <c r="A307" s="1">
        <v>802</v>
      </c>
      <c r="B307" s="1" t="s">
        <v>47</v>
      </c>
      <c r="C307" s="1" t="s">
        <v>32</v>
      </c>
      <c r="D307" s="1">
        <v>4</v>
      </c>
      <c r="E307" s="2" t="s">
        <v>49</v>
      </c>
      <c r="F307" s="8">
        <v>0</v>
      </c>
      <c r="G307" s="8">
        <v>2132.715992038533</v>
      </c>
    </row>
    <row r="308" spans="1:7" s="15" customFormat="1" ht="10.5">
      <c r="A308" s="12"/>
      <c r="B308" s="12"/>
      <c r="C308" s="12"/>
      <c r="D308" s="12"/>
      <c r="E308" s="13"/>
      <c r="F308" s="14"/>
      <c r="G308" s="14"/>
    </row>
    <row r="309" spans="1:7" s="15" customFormat="1" ht="10.5">
      <c r="A309" s="12"/>
      <c r="B309" s="12"/>
      <c r="C309" s="12"/>
      <c r="D309" s="12"/>
      <c r="E309" s="13"/>
      <c r="F309" s="14"/>
      <c r="G309" s="14"/>
    </row>
    <row r="310" spans="1:7" s="15" customFormat="1" ht="10.5">
      <c r="A310" s="12"/>
      <c r="B310" s="12"/>
      <c r="C310" s="12"/>
      <c r="D310" s="12"/>
      <c r="E310" s="13"/>
      <c r="F310" s="14"/>
      <c r="G310" s="14"/>
    </row>
    <row r="311" spans="1:7" ht="10.5">
      <c r="A311" s="1">
        <v>803</v>
      </c>
      <c r="B311" s="1" t="s">
        <v>7</v>
      </c>
      <c r="C311" s="1" t="s">
        <v>8</v>
      </c>
      <c r="D311" s="1">
        <v>2</v>
      </c>
      <c r="E311" s="2" t="s">
        <v>50</v>
      </c>
      <c r="F311" s="8">
        <v>1156.8428074257047</v>
      </c>
      <c r="G311" s="8">
        <v>1123.5452586454503</v>
      </c>
    </row>
    <row r="312" spans="1:7" ht="10.5">
      <c r="A312" s="1">
        <v>803</v>
      </c>
      <c r="B312" s="1" t="s">
        <v>7</v>
      </c>
      <c r="C312" s="1" t="s">
        <v>8</v>
      </c>
      <c r="D312" s="1">
        <v>2</v>
      </c>
      <c r="E312" s="2" t="s">
        <v>51</v>
      </c>
      <c r="F312" s="8">
        <v>3045.1010229970893</v>
      </c>
      <c r="G312" s="8">
        <v>246.45797292671952</v>
      </c>
    </row>
    <row r="313" spans="1:7" ht="10.5">
      <c r="A313" s="1">
        <v>803</v>
      </c>
      <c r="B313" s="1" t="s">
        <v>7</v>
      </c>
      <c r="C313" s="1" t="s">
        <v>8</v>
      </c>
      <c r="D313" s="1">
        <v>2</v>
      </c>
      <c r="E313" s="2" t="s">
        <v>52</v>
      </c>
      <c r="F313" s="8">
        <v>1702.326007199755</v>
      </c>
      <c r="G313" s="8">
        <v>612.4028173110064</v>
      </c>
    </row>
    <row r="314" spans="1:7" ht="10.5">
      <c r="A314" s="1">
        <v>803</v>
      </c>
      <c r="B314" s="1" t="s">
        <v>7</v>
      </c>
      <c r="C314" s="1" t="s">
        <v>8</v>
      </c>
      <c r="D314" s="1">
        <v>2</v>
      </c>
      <c r="E314" s="2" t="s">
        <v>53</v>
      </c>
      <c r="F314" s="8">
        <v>528.9858283248602</v>
      </c>
      <c r="G314" s="8">
        <v>38.01450789208506</v>
      </c>
    </row>
    <row r="315" spans="1:7" ht="10.5">
      <c r="A315" s="1">
        <v>803</v>
      </c>
      <c r="B315" s="1" t="s">
        <v>7</v>
      </c>
      <c r="C315" s="1" t="s">
        <v>8</v>
      </c>
      <c r="D315" s="1">
        <v>2</v>
      </c>
      <c r="E315" s="2" t="s">
        <v>54</v>
      </c>
      <c r="F315" s="8">
        <v>812.4112887513404</v>
      </c>
      <c r="G315" s="8">
        <v>57.98817002539541</v>
      </c>
    </row>
    <row r="316" spans="1:7" ht="10.5">
      <c r="A316" s="1">
        <v>803</v>
      </c>
      <c r="B316" s="1" t="s">
        <v>7</v>
      </c>
      <c r="C316" s="1" t="s">
        <v>8</v>
      </c>
      <c r="D316" s="1">
        <v>2</v>
      </c>
      <c r="E316" s="2" t="s">
        <v>55</v>
      </c>
      <c r="F316" s="8">
        <v>1348.9350200578278</v>
      </c>
      <c r="G316" s="8">
        <v>1045.2312933229932</v>
      </c>
    </row>
    <row r="317" spans="1:7" ht="10.5">
      <c r="A317" s="1">
        <v>803</v>
      </c>
      <c r="B317" s="1" t="s">
        <v>7</v>
      </c>
      <c r="C317" s="1" t="s">
        <v>8</v>
      </c>
      <c r="D317" s="1">
        <v>2</v>
      </c>
      <c r="E317" s="2" t="s">
        <v>56</v>
      </c>
      <c r="F317" s="8">
        <v>1926.711008348652</v>
      </c>
      <c r="G317" s="8">
        <v>596.7455859315162</v>
      </c>
    </row>
    <row r="318" spans="1:7" ht="10.5">
      <c r="A318" s="1">
        <v>803</v>
      </c>
      <c r="B318" s="1" t="s">
        <v>7</v>
      </c>
      <c r="C318" s="1" t="s">
        <v>8</v>
      </c>
      <c r="D318" s="1">
        <v>2</v>
      </c>
      <c r="E318" s="2" t="s">
        <v>57</v>
      </c>
      <c r="F318" s="8">
        <v>0</v>
      </c>
      <c r="G318" s="8">
        <v>4510.375980392157</v>
      </c>
    </row>
    <row r="319" spans="1:7" ht="10.5">
      <c r="A319" s="1">
        <v>803</v>
      </c>
      <c r="B319" s="1" t="s">
        <v>7</v>
      </c>
      <c r="C319" s="1" t="s">
        <v>8</v>
      </c>
      <c r="D319" s="1">
        <v>2</v>
      </c>
      <c r="E319" s="2" t="s">
        <v>18</v>
      </c>
      <c r="F319" s="8">
        <v>2913.31133147595</v>
      </c>
      <c r="G319" s="8">
        <v>4888.901849724265</v>
      </c>
    </row>
    <row r="320" spans="1:7" ht="10.5">
      <c r="A320" s="1">
        <v>803</v>
      </c>
      <c r="B320" s="1" t="s">
        <v>7</v>
      </c>
      <c r="C320" s="1" t="s">
        <v>8</v>
      </c>
      <c r="D320" s="1">
        <v>2</v>
      </c>
      <c r="E320" s="2" t="s">
        <v>58</v>
      </c>
      <c r="F320" s="8">
        <v>266.76518264471315</v>
      </c>
      <c r="G320" s="8">
        <v>2031.6064343022365</v>
      </c>
    </row>
    <row r="321" spans="1:7" ht="10.5">
      <c r="A321" s="1">
        <v>803</v>
      </c>
      <c r="B321" s="1" t="s">
        <v>7</v>
      </c>
      <c r="C321" s="1" t="s">
        <v>8</v>
      </c>
      <c r="D321" s="1">
        <v>2</v>
      </c>
      <c r="E321" s="2" t="s">
        <v>59</v>
      </c>
      <c r="F321" s="8">
        <v>616.8961128982843</v>
      </c>
      <c r="G321" s="8">
        <v>2031.881760780484</v>
      </c>
    </row>
    <row r="322" spans="1:7" ht="10.5">
      <c r="A322" s="1">
        <v>803</v>
      </c>
      <c r="B322" s="1" t="s">
        <v>7</v>
      </c>
      <c r="C322" s="1" t="s">
        <v>8</v>
      </c>
      <c r="D322" s="1">
        <v>2</v>
      </c>
      <c r="E322" s="2" t="s">
        <v>60</v>
      </c>
      <c r="F322" s="8">
        <v>953.4438141467524</v>
      </c>
      <c r="G322" s="8">
        <v>0</v>
      </c>
    </row>
    <row r="323" spans="1:7" ht="10.5">
      <c r="A323" s="1">
        <v>803</v>
      </c>
      <c r="B323" s="1" t="s">
        <v>7</v>
      </c>
      <c r="C323" s="1" t="s">
        <v>8</v>
      </c>
      <c r="D323" s="1">
        <v>2</v>
      </c>
      <c r="E323" s="2" t="s">
        <v>61</v>
      </c>
      <c r="F323" s="8">
        <v>1048.2234284045649</v>
      </c>
      <c r="G323" s="8">
        <v>58.690820372338386</v>
      </c>
    </row>
    <row r="324" spans="1:7" ht="10.5">
      <c r="A324" s="1">
        <v>803</v>
      </c>
      <c r="B324" s="1" t="s">
        <v>7</v>
      </c>
      <c r="C324" s="1" t="s">
        <v>8</v>
      </c>
      <c r="D324" s="1">
        <v>2</v>
      </c>
      <c r="E324" s="2" t="s">
        <v>62</v>
      </c>
      <c r="F324" s="8">
        <v>1886.874697935815</v>
      </c>
      <c r="G324" s="8">
        <v>1031.0351433249082</v>
      </c>
    </row>
    <row r="325" spans="1:7" s="15" customFormat="1" ht="10.5">
      <c r="A325" s="12"/>
      <c r="B325" s="12"/>
      <c r="C325" s="12"/>
      <c r="D325" s="12"/>
      <c r="E325" s="13"/>
      <c r="F325" s="14"/>
      <c r="G325" s="14"/>
    </row>
    <row r="326" spans="1:7" s="15" customFormat="1" ht="10.5">
      <c r="A326" s="12"/>
      <c r="B326" s="12"/>
      <c r="C326" s="12"/>
      <c r="D326" s="12"/>
      <c r="E326" s="13"/>
      <c r="F326" s="14"/>
      <c r="G326" s="14"/>
    </row>
    <row r="327" spans="1:7" s="15" customFormat="1" ht="10.5">
      <c r="A327" s="12"/>
      <c r="B327" s="12"/>
      <c r="C327" s="12"/>
      <c r="D327" s="12"/>
      <c r="E327" s="13"/>
      <c r="F327" s="14"/>
      <c r="G327" s="14"/>
    </row>
    <row r="328" spans="1:7" ht="10.5">
      <c r="A328" s="1">
        <v>803</v>
      </c>
      <c r="B328" s="1" t="s">
        <v>7</v>
      </c>
      <c r="C328" s="1" t="s">
        <v>8</v>
      </c>
      <c r="D328" s="1">
        <v>4</v>
      </c>
      <c r="E328" s="2" t="s">
        <v>50</v>
      </c>
      <c r="F328" s="8">
        <v>1263.9041683421415</v>
      </c>
      <c r="G328" s="8">
        <v>1073.8502399220185</v>
      </c>
    </row>
    <row r="329" spans="1:7" ht="10.5">
      <c r="A329" s="1">
        <v>803</v>
      </c>
      <c r="B329" s="1" t="s">
        <v>7</v>
      </c>
      <c r="C329" s="1" t="s">
        <v>8</v>
      </c>
      <c r="D329" s="1">
        <v>4</v>
      </c>
      <c r="E329" s="2" t="s">
        <v>51</v>
      </c>
      <c r="F329" s="8">
        <v>311.21724735334806</v>
      </c>
      <c r="G329" s="8">
        <v>3585.6604271982233</v>
      </c>
    </row>
    <row r="330" spans="1:7" ht="10.5">
      <c r="A330" s="1">
        <v>803</v>
      </c>
      <c r="B330" s="1" t="s">
        <v>7</v>
      </c>
      <c r="C330" s="1" t="s">
        <v>8</v>
      </c>
      <c r="D330" s="1">
        <v>4</v>
      </c>
      <c r="E330" s="2" t="s">
        <v>52</v>
      </c>
      <c r="F330" s="8">
        <v>619.6369310566023</v>
      </c>
      <c r="G330" s="8">
        <v>1850.1179874195773</v>
      </c>
    </row>
    <row r="331" spans="1:7" ht="10.5">
      <c r="A331" s="1">
        <v>803</v>
      </c>
      <c r="B331" s="1" t="s">
        <v>7</v>
      </c>
      <c r="C331" s="1" t="s">
        <v>8</v>
      </c>
      <c r="D331" s="1">
        <v>4</v>
      </c>
      <c r="E331" s="2" t="s">
        <v>53</v>
      </c>
      <c r="F331" s="8">
        <v>32.620627160165824</v>
      </c>
      <c r="G331" s="8">
        <v>686.2469488405713</v>
      </c>
    </row>
    <row r="332" spans="1:7" ht="10.5">
      <c r="A332" s="1">
        <v>803</v>
      </c>
      <c r="B332" s="1" t="s">
        <v>7</v>
      </c>
      <c r="C332" s="1" t="s">
        <v>8</v>
      </c>
      <c r="D332" s="1">
        <v>4</v>
      </c>
      <c r="E332" s="2" t="s">
        <v>54</v>
      </c>
      <c r="F332" s="8">
        <v>77.42637690001843</v>
      </c>
      <c r="G332" s="8">
        <v>937.8407359702915</v>
      </c>
    </row>
    <row r="333" spans="1:7" ht="10.5">
      <c r="A333" s="1">
        <v>803</v>
      </c>
      <c r="B333" s="1" t="s">
        <v>7</v>
      </c>
      <c r="C333" s="1" t="s">
        <v>8</v>
      </c>
      <c r="D333" s="1">
        <v>4</v>
      </c>
      <c r="E333" s="2" t="s">
        <v>55</v>
      </c>
      <c r="F333" s="8">
        <v>1116.1649823357077</v>
      </c>
      <c r="G333" s="8">
        <v>1246.8979805740655</v>
      </c>
    </row>
    <row r="334" spans="1:7" ht="10.5">
      <c r="A334" s="1">
        <v>803</v>
      </c>
      <c r="B334" s="1" t="s">
        <v>7</v>
      </c>
      <c r="C334" s="1" t="s">
        <v>8</v>
      </c>
      <c r="D334" s="1">
        <v>4</v>
      </c>
      <c r="E334" s="2" t="s">
        <v>56</v>
      </c>
      <c r="F334" s="8">
        <v>688.0502170936734</v>
      </c>
      <c r="G334" s="8">
        <v>1960.9520526960785</v>
      </c>
    </row>
    <row r="335" spans="1:7" ht="10.5">
      <c r="A335" s="1">
        <v>803</v>
      </c>
      <c r="B335" s="1" t="s">
        <v>7</v>
      </c>
      <c r="C335" s="1" t="s">
        <v>8</v>
      </c>
      <c r="D335" s="1">
        <v>4</v>
      </c>
      <c r="E335" s="2" t="s">
        <v>57</v>
      </c>
      <c r="F335" s="8">
        <v>4194.6443838082105</v>
      </c>
      <c r="G335" s="8">
        <v>0</v>
      </c>
    </row>
    <row r="336" spans="1:7" ht="10.5">
      <c r="A336" s="1">
        <v>803</v>
      </c>
      <c r="B336" s="1" t="s">
        <v>7</v>
      </c>
      <c r="C336" s="1" t="s">
        <v>8</v>
      </c>
      <c r="D336" s="1">
        <v>4</v>
      </c>
      <c r="E336" s="2" t="s">
        <v>18</v>
      </c>
      <c r="F336" s="8">
        <v>5283.918435010723</v>
      </c>
      <c r="G336" s="8">
        <v>2731.199635703891</v>
      </c>
    </row>
    <row r="337" spans="1:7" ht="10.5">
      <c r="A337" s="1">
        <v>803</v>
      </c>
      <c r="B337" s="1" t="s">
        <v>7</v>
      </c>
      <c r="C337" s="1" t="s">
        <v>8</v>
      </c>
      <c r="D337" s="1">
        <v>4</v>
      </c>
      <c r="E337" s="2" t="s">
        <v>58</v>
      </c>
      <c r="F337" s="8">
        <v>1980.2153033088234</v>
      </c>
      <c r="G337" s="8">
        <v>232.67334068148745</v>
      </c>
    </row>
    <row r="338" spans="1:7" ht="10.5">
      <c r="A338" s="1">
        <v>803</v>
      </c>
      <c r="B338" s="1" t="s">
        <v>7</v>
      </c>
      <c r="C338" s="1" t="s">
        <v>8</v>
      </c>
      <c r="D338" s="1">
        <v>4</v>
      </c>
      <c r="E338" s="2" t="s">
        <v>59</v>
      </c>
      <c r="F338" s="8">
        <v>1904.7538985906863</v>
      </c>
      <c r="G338" s="8">
        <v>560.2432614793964</v>
      </c>
    </row>
    <row r="339" spans="1:7" ht="10.5">
      <c r="A339" s="1">
        <v>803</v>
      </c>
      <c r="B339" s="1" t="s">
        <v>7</v>
      </c>
      <c r="C339" s="1" t="s">
        <v>8</v>
      </c>
      <c r="D339" s="1">
        <v>4</v>
      </c>
      <c r="E339" s="2" t="s">
        <v>60</v>
      </c>
      <c r="F339" s="8">
        <v>0</v>
      </c>
      <c r="G339" s="8">
        <v>893.1421988692938</v>
      </c>
    </row>
    <row r="340" spans="1:7" ht="10.5">
      <c r="A340" s="1">
        <v>803</v>
      </c>
      <c r="B340" s="1" t="s">
        <v>7</v>
      </c>
      <c r="C340" s="1" t="s">
        <v>8</v>
      </c>
      <c r="D340" s="1">
        <v>4</v>
      </c>
      <c r="E340" s="2" t="s">
        <v>61</v>
      </c>
      <c r="F340" s="8">
        <v>82.44618475670909</v>
      </c>
      <c r="G340" s="8">
        <v>1293.0473109824984</v>
      </c>
    </row>
    <row r="341" spans="1:7" ht="10.5">
      <c r="A341" s="1">
        <v>803</v>
      </c>
      <c r="B341" s="1" t="s">
        <v>7</v>
      </c>
      <c r="C341" s="1" t="s">
        <v>8</v>
      </c>
      <c r="D341" s="1">
        <v>4</v>
      </c>
      <c r="E341" s="2" t="s">
        <v>62</v>
      </c>
      <c r="F341" s="8">
        <v>1163.8676264744179</v>
      </c>
      <c r="G341" s="8">
        <v>1637.2324096081304</v>
      </c>
    </row>
    <row r="342" spans="1:7" s="15" customFormat="1" ht="10.5">
      <c r="A342" s="12"/>
      <c r="B342" s="12"/>
      <c r="C342" s="12"/>
      <c r="D342" s="12"/>
      <c r="E342" s="13"/>
      <c r="F342" s="14"/>
      <c r="G342" s="14"/>
    </row>
    <row r="343" spans="1:7" s="15" customFormat="1" ht="10.5">
      <c r="A343" s="12"/>
      <c r="B343" s="12"/>
      <c r="C343" s="12"/>
      <c r="D343" s="12"/>
      <c r="E343" s="13"/>
      <c r="F343" s="14"/>
      <c r="G343" s="14"/>
    </row>
    <row r="344" spans="1:7" s="15" customFormat="1" ht="10.5">
      <c r="A344" s="12"/>
      <c r="B344" s="12"/>
      <c r="C344" s="12"/>
      <c r="D344" s="12"/>
      <c r="E344" s="13"/>
      <c r="F344" s="14"/>
      <c r="G344" s="14"/>
    </row>
    <row r="345" spans="1:7" ht="10.5">
      <c r="A345" s="1">
        <v>803</v>
      </c>
      <c r="B345" s="1" t="s">
        <v>7</v>
      </c>
      <c r="C345" s="1" t="s">
        <v>31</v>
      </c>
      <c r="D345" s="1">
        <v>2</v>
      </c>
      <c r="E345" s="2" t="s">
        <v>50</v>
      </c>
      <c r="F345" s="8">
        <v>753.5128172360934</v>
      </c>
      <c r="G345" s="8">
        <v>710.3538344456599</v>
      </c>
    </row>
    <row r="346" spans="1:7" ht="10.5">
      <c r="A346" s="1">
        <v>803</v>
      </c>
      <c r="B346" s="1" t="s">
        <v>7</v>
      </c>
      <c r="C346" s="1" t="s">
        <v>31</v>
      </c>
      <c r="D346" s="1">
        <v>2</v>
      </c>
      <c r="E346" s="2" t="s">
        <v>51</v>
      </c>
      <c r="F346" s="8">
        <v>1767.43014056866</v>
      </c>
      <c r="G346" s="8">
        <v>79.18514933952919</v>
      </c>
    </row>
    <row r="347" spans="1:7" ht="10.5">
      <c r="A347" s="1">
        <v>803</v>
      </c>
      <c r="B347" s="1" t="s">
        <v>7</v>
      </c>
      <c r="C347" s="1" t="s">
        <v>31</v>
      </c>
      <c r="D347" s="1">
        <v>2</v>
      </c>
      <c r="E347" s="2" t="s">
        <v>52</v>
      </c>
      <c r="F347" s="8">
        <v>1027.9065812917856</v>
      </c>
      <c r="G347" s="8">
        <v>310.16373604994556</v>
      </c>
    </row>
    <row r="348" spans="1:7" ht="10.5">
      <c r="A348" s="1">
        <v>803</v>
      </c>
      <c r="B348" s="1" t="s">
        <v>7</v>
      </c>
      <c r="C348" s="1" t="s">
        <v>31</v>
      </c>
      <c r="D348" s="1">
        <v>2</v>
      </c>
      <c r="E348" s="2" t="s">
        <v>53</v>
      </c>
      <c r="F348" s="8">
        <v>215.52688510601337</v>
      </c>
      <c r="G348" s="8">
        <v>12.809557144458477</v>
      </c>
    </row>
    <row r="349" spans="1:7" ht="10.5">
      <c r="A349" s="1">
        <v>803</v>
      </c>
      <c r="B349" s="1" t="s">
        <v>7</v>
      </c>
      <c r="C349" s="1" t="s">
        <v>31</v>
      </c>
      <c r="D349" s="1">
        <v>2</v>
      </c>
      <c r="E349" s="2" t="s">
        <v>54</v>
      </c>
      <c r="F349" s="8">
        <v>139.62637387789212</v>
      </c>
      <c r="G349" s="8">
        <v>11.110023461855375</v>
      </c>
    </row>
    <row r="350" spans="1:7" ht="10.5">
      <c r="A350" s="1">
        <v>803</v>
      </c>
      <c r="B350" s="1" t="s">
        <v>7</v>
      </c>
      <c r="C350" s="1" t="s">
        <v>31</v>
      </c>
      <c r="D350" s="1">
        <v>2</v>
      </c>
      <c r="E350" s="2" t="s">
        <v>55</v>
      </c>
      <c r="F350" s="8">
        <v>854.9051208496094</v>
      </c>
      <c r="G350" s="8">
        <v>507.5999990609976</v>
      </c>
    </row>
    <row r="351" spans="1:7" ht="10.5">
      <c r="A351" s="1">
        <v>803</v>
      </c>
      <c r="B351" s="1" t="s">
        <v>7</v>
      </c>
      <c r="C351" s="1" t="s">
        <v>31</v>
      </c>
      <c r="D351" s="1">
        <v>2</v>
      </c>
      <c r="E351" s="2" t="s">
        <v>56</v>
      </c>
      <c r="F351" s="8">
        <v>1245.8962766207183</v>
      </c>
      <c r="G351" s="8">
        <v>367.6203122138977</v>
      </c>
    </row>
    <row r="352" spans="1:7" ht="10.5">
      <c r="A352" s="1">
        <v>803</v>
      </c>
      <c r="B352" s="1" t="s">
        <v>7</v>
      </c>
      <c r="C352" s="1" t="s">
        <v>31</v>
      </c>
      <c r="D352" s="1">
        <v>2</v>
      </c>
      <c r="E352" s="2" t="s">
        <v>57</v>
      </c>
      <c r="F352" s="8">
        <v>0</v>
      </c>
      <c r="G352" s="8">
        <v>2031.4414666982798</v>
      </c>
    </row>
    <row r="353" spans="1:7" ht="10.5">
      <c r="A353" s="1">
        <v>803</v>
      </c>
      <c r="B353" s="1" t="s">
        <v>7</v>
      </c>
      <c r="C353" s="1" t="s">
        <v>31</v>
      </c>
      <c r="D353" s="1">
        <v>2</v>
      </c>
      <c r="E353" s="2" t="s">
        <v>18</v>
      </c>
      <c r="F353" s="8">
        <v>1922.882049707266</v>
      </c>
      <c r="G353" s="8">
        <v>3216.9845809936523</v>
      </c>
    </row>
    <row r="354" spans="1:7" ht="10.5">
      <c r="A354" s="1">
        <v>803</v>
      </c>
      <c r="B354" s="1" t="s">
        <v>7</v>
      </c>
      <c r="C354" s="1" t="s">
        <v>31</v>
      </c>
      <c r="D354" s="1">
        <v>2</v>
      </c>
      <c r="E354" s="2" t="s">
        <v>58</v>
      </c>
      <c r="F354" s="8">
        <v>153.08283028235803</v>
      </c>
      <c r="G354" s="8">
        <v>1177.261582007775</v>
      </c>
    </row>
    <row r="355" spans="1:7" ht="10.5">
      <c r="A355" s="1">
        <v>803</v>
      </c>
      <c r="B355" s="1" t="s">
        <v>7</v>
      </c>
      <c r="C355" s="1" t="s">
        <v>31</v>
      </c>
      <c r="D355" s="1">
        <v>2</v>
      </c>
      <c r="E355" s="2" t="s">
        <v>59</v>
      </c>
      <c r="F355" s="8">
        <v>421.93896455031177</v>
      </c>
      <c r="G355" s="8">
        <v>1500.2404186542217</v>
      </c>
    </row>
    <row r="356" spans="1:7" ht="10.5">
      <c r="A356" s="1">
        <v>803</v>
      </c>
      <c r="B356" s="1" t="s">
        <v>7</v>
      </c>
      <c r="C356" s="1" t="s">
        <v>31</v>
      </c>
      <c r="D356" s="1">
        <v>2</v>
      </c>
      <c r="E356" s="2" t="s">
        <v>60</v>
      </c>
      <c r="F356" s="8">
        <v>512.2179574232835</v>
      </c>
      <c r="G356" s="8">
        <v>0</v>
      </c>
    </row>
    <row r="357" spans="1:7" ht="10.5">
      <c r="A357" s="1">
        <v>803</v>
      </c>
      <c r="B357" s="1" t="s">
        <v>7</v>
      </c>
      <c r="C357" s="1" t="s">
        <v>31</v>
      </c>
      <c r="D357" s="1">
        <v>2</v>
      </c>
      <c r="E357" s="2" t="s">
        <v>61</v>
      </c>
      <c r="F357" s="8">
        <v>347.21801156264087</v>
      </c>
      <c r="G357" s="8">
        <v>20.906726947197548</v>
      </c>
    </row>
    <row r="358" spans="1:7" ht="10.5">
      <c r="A358" s="1">
        <v>803</v>
      </c>
      <c r="B358" s="1" t="s">
        <v>7</v>
      </c>
      <c r="C358" s="1" t="s">
        <v>31</v>
      </c>
      <c r="D358" s="1">
        <v>2</v>
      </c>
      <c r="E358" s="2" t="s">
        <v>62</v>
      </c>
      <c r="F358" s="8">
        <v>1203.661540398231</v>
      </c>
      <c r="G358" s="8">
        <v>644.7230874575101</v>
      </c>
    </row>
    <row r="359" spans="1:7" s="15" customFormat="1" ht="10.5">
      <c r="A359" s="12"/>
      <c r="B359" s="12"/>
      <c r="C359" s="12"/>
      <c r="D359" s="12"/>
      <c r="E359" s="13"/>
      <c r="F359" s="14"/>
      <c r="G359" s="14"/>
    </row>
    <row r="360" spans="1:7" s="15" customFormat="1" ht="10.5">
      <c r="A360" s="12"/>
      <c r="B360" s="12"/>
      <c r="C360" s="12"/>
      <c r="D360" s="12"/>
      <c r="E360" s="13"/>
      <c r="F360" s="14"/>
      <c r="G360" s="14"/>
    </row>
    <row r="361" spans="1:7" s="15" customFormat="1" ht="10.5">
      <c r="A361" s="12"/>
      <c r="B361" s="12"/>
      <c r="C361" s="12"/>
      <c r="D361" s="12"/>
      <c r="E361" s="13"/>
      <c r="F361" s="14"/>
      <c r="G361" s="14"/>
    </row>
    <row r="362" spans="1:7" ht="10.5">
      <c r="A362" s="1">
        <v>803</v>
      </c>
      <c r="B362" s="1" t="s">
        <v>7</v>
      </c>
      <c r="C362" s="1" t="s">
        <v>31</v>
      </c>
      <c r="D362" s="1">
        <v>4</v>
      </c>
      <c r="E362" s="2" t="s">
        <v>50</v>
      </c>
      <c r="F362" s="8">
        <v>802.572993351863</v>
      </c>
      <c r="G362" s="8">
        <v>697.1498656639686</v>
      </c>
    </row>
    <row r="363" spans="1:7" ht="10.5">
      <c r="A363" s="1">
        <v>803</v>
      </c>
      <c r="B363" s="1" t="s">
        <v>7</v>
      </c>
      <c r="C363" s="1" t="s">
        <v>31</v>
      </c>
      <c r="D363" s="1">
        <v>4</v>
      </c>
      <c r="E363" s="2" t="s">
        <v>51</v>
      </c>
      <c r="F363" s="8">
        <v>176.33446719096258</v>
      </c>
      <c r="G363" s="8">
        <v>1939.3978435809795</v>
      </c>
    </row>
    <row r="364" spans="1:7" ht="10.5">
      <c r="A364" s="1">
        <v>803</v>
      </c>
      <c r="B364" s="1" t="s">
        <v>7</v>
      </c>
      <c r="C364" s="1" t="s">
        <v>31</v>
      </c>
      <c r="D364" s="1">
        <v>4</v>
      </c>
      <c r="E364" s="2" t="s">
        <v>52</v>
      </c>
      <c r="F364" s="8">
        <v>401.57213709904596</v>
      </c>
      <c r="G364" s="8">
        <v>1120.98781644381</v>
      </c>
    </row>
    <row r="365" spans="1:7" ht="10.5">
      <c r="A365" s="1">
        <v>803</v>
      </c>
      <c r="B365" s="1" t="s">
        <v>7</v>
      </c>
      <c r="C365" s="1" t="s">
        <v>31</v>
      </c>
      <c r="D365" s="1">
        <v>4</v>
      </c>
      <c r="E365" s="2" t="s">
        <v>53</v>
      </c>
      <c r="F365" s="8">
        <v>18.941492099028366</v>
      </c>
      <c r="G365" s="8">
        <v>261.0595967036027</v>
      </c>
    </row>
    <row r="366" spans="1:7" ht="10.5">
      <c r="A366" s="1">
        <v>803</v>
      </c>
      <c r="B366" s="1" t="s">
        <v>7</v>
      </c>
      <c r="C366" s="1" t="s">
        <v>31</v>
      </c>
      <c r="D366" s="1">
        <v>4</v>
      </c>
      <c r="E366" s="2" t="s">
        <v>54</v>
      </c>
      <c r="F366" s="8">
        <v>16.652292288266697</v>
      </c>
      <c r="G366" s="8">
        <v>203.2977071908804</v>
      </c>
    </row>
    <row r="367" spans="1:7" ht="10.5">
      <c r="A367" s="1">
        <v>803</v>
      </c>
      <c r="B367" s="1" t="s">
        <v>7</v>
      </c>
      <c r="C367" s="1" t="s">
        <v>31</v>
      </c>
      <c r="D367" s="1">
        <v>4</v>
      </c>
      <c r="E367" s="2" t="s">
        <v>55</v>
      </c>
      <c r="F367" s="8">
        <v>560.0760926466721</v>
      </c>
      <c r="G367" s="8">
        <v>709.1599285419171</v>
      </c>
    </row>
    <row r="368" spans="1:7" ht="10.5">
      <c r="A368" s="1">
        <v>803</v>
      </c>
      <c r="B368" s="1" t="s">
        <v>7</v>
      </c>
      <c r="C368" s="1" t="s">
        <v>31</v>
      </c>
      <c r="D368" s="1">
        <v>4</v>
      </c>
      <c r="E368" s="2" t="s">
        <v>56</v>
      </c>
      <c r="F368" s="8">
        <v>422.59712307269757</v>
      </c>
      <c r="G368" s="8">
        <v>1335.8836810772236</v>
      </c>
    </row>
    <row r="369" spans="1:7" ht="10.5">
      <c r="A369" s="1">
        <v>803</v>
      </c>
      <c r="B369" s="1" t="s">
        <v>7</v>
      </c>
      <c r="C369" s="1" t="s">
        <v>31</v>
      </c>
      <c r="D369" s="1">
        <v>4</v>
      </c>
      <c r="E369" s="2" t="s">
        <v>57</v>
      </c>
      <c r="F369" s="8">
        <v>1903.6910905104417</v>
      </c>
      <c r="G369" s="8">
        <v>0</v>
      </c>
    </row>
    <row r="370" spans="1:7" ht="10.5">
      <c r="A370" s="1">
        <v>803</v>
      </c>
      <c r="B370" s="1" t="s">
        <v>7</v>
      </c>
      <c r="C370" s="1" t="s">
        <v>31</v>
      </c>
      <c r="D370" s="1">
        <v>4</v>
      </c>
      <c r="E370" s="2" t="s">
        <v>18</v>
      </c>
      <c r="F370" s="8">
        <v>3368.9739755483774</v>
      </c>
      <c r="G370" s="8">
        <v>1895.78939643273</v>
      </c>
    </row>
    <row r="371" spans="1:7" ht="10.5">
      <c r="A371" s="1">
        <v>803</v>
      </c>
      <c r="B371" s="1" t="s">
        <v>7</v>
      </c>
      <c r="C371" s="1" t="s">
        <v>31</v>
      </c>
      <c r="D371" s="1">
        <v>4</v>
      </c>
      <c r="E371" s="2" t="s">
        <v>58</v>
      </c>
      <c r="F371" s="8">
        <v>935.5599535428561</v>
      </c>
      <c r="G371" s="8">
        <v>101.99829074052664</v>
      </c>
    </row>
    <row r="372" spans="1:7" ht="10.5">
      <c r="A372" s="1">
        <v>803</v>
      </c>
      <c r="B372" s="1" t="s">
        <v>7</v>
      </c>
      <c r="C372" s="1" t="s">
        <v>31</v>
      </c>
      <c r="D372" s="1">
        <v>4</v>
      </c>
      <c r="E372" s="2" t="s">
        <v>59</v>
      </c>
      <c r="F372" s="8">
        <v>1460.2249063345103</v>
      </c>
      <c r="G372" s="8">
        <v>341.91136521559497</v>
      </c>
    </row>
    <row r="373" spans="1:7" ht="10.5">
      <c r="A373" s="1">
        <v>803</v>
      </c>
      <c r="B373" s="1" t="s">
        <v>7</v>
      </c>
      <c r="C373" s="1" t="s">
        <v>31</v>
      </c>
      <c r="D373" s="1">
        <v>4</v>
      </c>
      <c r="E373" s="2" t="s">
        <v>60</v>
      </c>
      <c r="F373" s="8">
        <v>0</v>
      </c>
      <c r="G373" s="8">
        <v>508.7280431894156</v>
      </c>
    </row>
    <row r="374" spans="1:7" ht="10.5">
      <c r="A374" s="1">
        <v>803</v>
      </c>
      <c r="B374" s="1" t="s">
        <v>7</v>
      </c>
      <c r="C374" s="1" t="s">
        <v>31</v>
      </c>
      <c r="D374" s="1">
        <v>4</v>
      </c>
      <c r="E374" s="2" t="s">
        <v>61</v>
      </c>
      <c r="F374" s="8">
        <v>42.05617787287785</v>
      </c>
      <c r="G374" s="8">
        <v>451.4895439881545</v>
      </c>
    </row>
    <row r="375" spans="1:7" ht="10.5">
      <c r="A375" s="1">
        <v>803</v>
      </c>
      <c r="B375" s="1" t="s">
        <v>7</v>
      </c>
      <c r="C375" s="1" t="s">
        <v>31</v>
      </c>
      <c r="D375" s="1">
        <v>4</v>
      </c>
      <c r="E375" s="2" t="s">
        <v>62</v>
      </c>
      <c r="F375" s="8">
        <v>703.2594193678635</v>
      </c>
      <c r="G375" s="8">
        <v>1095.009982769306</v>
      </c>
    </row>
    <row r="376" spans="1:7" s="15" customFormat="1" ht="10.5">
      <c r="A376" s="12"/>
      <c r="B376" s="12"/>
      <c r="C376" s="12"/>
      <c r="D376" s="12"/>
      <c r="E376" s="13"/>
      <c r="F376" s="14"/>
      <c r="G376" s="14"/>
    </row>
    <row r="377" spans="1:7" s="15" customFormat="1" ht="10.5">
      <c r="A377" s="12"/>
      <c r="B377" s="12"/>
      <c r="C377" s="12"/>
      <c r="D377" s="12"/>
      <c r="E377" s="13"/>
      <c r="F377" s="14"/>
      <c r="G377" s="14"/>
    </row>
    <row r="378" spans="1:7" s="15" customFormat="1" ht="10.5">
      <c r="A378" s="12"/>
      <c r="B378" s="12"/>
      <c r="C378" s="12"/>
      <c r="D378" s="12"/>
      <c r="E378" s="13"/>
      <c r="F378" s="14"/>
      <c r="G378" s="14"/>
    </row>
    <row r="379" spans="1:7" ht="10.5">
      <c r="A379" s="1">
        <v>803</v>
      </c>
      <c r="B379" s="1" t="s">
        <v>7</v>
      </c>
      <c r="C379" s="1" t="s">
        <v>32</v>
      </c>
      <c r="D379" s="1">
        <v>2</v>
      </c>
      <c r="E379" s="2" t="s">
        <v>50</v>
      </c>
      <c r="F379" s="8">
        <v>527.7905027745134</v>
      </c>
      <c r="G379" s="8">
        <v>441.5056738126076</v>
      </c>
    </row>
    <row r="380" spans="1:7" ht="10.5">
      <c r="A380" s="1">
        <v>803</v>
      </c>
      <c r="B380" s="1" t="s">
        <v>7</v>
      </c>
      <c r="C380" s="1" t="s">
        <v>32</v>
      </c>
      <c r="D380" s="1">
        <v>2</v>
      </c>
      <c r="E380" s="2" t="s">
        <v>51</v>
      </c>
      <c r="F380" s="8">
        <v>1361.9019356420486</v>
      </c>
      <c r="G380" s="8">
        <v>68.17477866350595</v>
      </c>
    </row>
    <row r="381" spans="1:7" ht="10.5">
      <c r="A381" s="1">
        <v>803</v>
      </c>
      <c r="B381" s="1" t="s">
        <v>7</v>
      </c>
      <c r="C381" s="1" t="s">
        <v>32</v>
      </c>
      <c r="D381" s="1">
        <v>2</v>
      </c>
      <c r="E381" s="2" t="s">
        <v>52</v>
      </c>
      <c r="F381" s="8">
        <v>757.0347776251324</v>
      </c>
      <c r="G381" s="8">
        <v>247.9072042562194</v>
      </c>
    </row>
    <row r="382" spans="1:7" ht="10.5">
      <c r="A382" s="1">
        <v>803</v>
      </c>
      <c r="B382" s="1" t="s">
        <v>7</v>
      </c>
      <c r="C382" s="1" t="s">
        <v>32</v>
      </c>
      <c r="D382" s="1">
        <v>2</v>
      </c>
      <c r="E382" s="2" t="s">
        <v>53</v>
      </c>
      <c r="F382" s="8">
        <v>150.08785338320973</v>
      </c>
      <c r="G382" s="8">
        <v>9.154210656376208</v>
      </c>
    </row>
    <row r="383" spans="1:7" ht="10.5">
      <c r="A383" s="1">
        <v>803</v>
      </c>
      <c r="B383" s="1" t="s">
        <v>7</v>
      </c>
      <c r="C383" s="1" t="s">
        <v>32</v>
      </c>
      <c r="D383" s="1">
        <v>2</v>
      </c>
      <c r="E383" s="2" t="s">
        <v>54</v>
      </c>
      <c r="F383" s="8">
        <v>135.35612061064123</v>
      </c>
      <c r="G383" s="8">
        <v>20.783333503593834</v>
      </c>
    </row>
    <row r="384" spans="1:7" ht="10.5">
      <c r="A384" s="1">
        <v>803</v>
      </c>
      <c r="B384" s="1" t="s">
        <v>7</v>
      </c>
      <c r="C384" s="1" t="s">
        <v>32</v>
      </c>
      <c r="D384" s="1">
        <v>2</v>
      </c>
      <c r="E384" s="2" t="s">
        <v>55</v>
      </c>
      <c r="F384" s="8">
        <v>581.3189707610567</v>
      </c>
      <c r="G384" s="8">
        <v>418.2121706170551</v>
      </c>
    </row>
    <row r="385" spans="1:7" ht="10.5">
      <c r="A385" s="1">
        <v>803</v>
      </c>
      <c r="B385" s="1" t="s">
        <v>7</v>
      </c>
      <c r="C385" s="1" t="s">
        <v>32</v>
      </c>
      <c r="D385" s="1">
        <v>2</v>
      </c>
      <c r="E385" s="2" t="s">
        <v>56</v>
      </c>
      <c r="F385" s="8">
        <v>1117.4860746739275</v>
      </c>
      <c r="G385" s="8">
        <v>264.62250311899993</v>
      </c>
    </row>
    <row r="386" spans="1:7" ht="10.5">
      <c r="A386" s="1">
        <v>803</v>
      </c>
      <c r="B386" s="1" t="s">
        <v>7</v>
      </c>
      <c r="C386" s="1" t="s">
        <v>32</v>
      </c>
      <c r="D386" s="1">
        <v>2</v>
      </c>
      <c r="E386" s="2" t="s">
        <v>57</v>
      </c>
      <c r="F386" s="8">
        <v>0</v>
      </c>
      <c r="G386" s="8">
        <v>1630.2708520404362</v>
      </c>
    </row>
    <row r="387" spans="1:7" ht="10.5">
      <c r="A387" s="1">
        <v>803</v>
      </c>
      <c r="B387" s="1" t="s">
        <v>7</v>
      </c>
      <c r="C387" s="1" t="s">
        <v>32</v>
      </c>
      <c r="D387" s="1">
        <v>2</v>
      </c>
      <c r="E387" s="2" t="s">
        <v>18</v>
      </c>
      <c r="F387" s="8">
        <v>1555.0637703588454</v>
      </c>
      <c r="G387" s="8">
        <v>2649.8344167935647</v>
      </c>
    </row>
    <row r="388" spans="1:7" ht="10.5">
      <c r="A388" s="1">
        <v>803</v>
      </c>
      <c r="B388" s="1" t="s">
        <v>7</v>
      </c>
      <c r="C388" s="1" t="s">
        <v>32</v>
      </c>
      <c r="D388" s="1">
        <v>2</v>
      </c>
      <c r="E388" s="2" t="s">
        <v>58</v>
      </c>
      <c r="F388" s="8">
        <v>94.92005715935917</v>
      </c>
      <c r="G388" s="8">
        <v>738.6803912146617</v>
      </c>
    </row>
    <row r="389" spans="1:7" ht="10.5">
      <c r="A389" s="1">
        <v>803</v>
      </c>
      <c r="B389" s="1" t="s">
        <v>7</v>
      </c>
      <c r="C389" s="1" t="s">
        <v>32</v>
      </c>
      <c r="D389" s="1">
        <v>2</v>
      </c>
      <c r="E389" s="2" t="s">
        <v>59</v>
      </c>
      <c r="F389" s="8">
        <v>319.1491117315777</v>
      </c>
      <c r="G389" s="8">
        <v>1230.9332593497584</v>
      </c>
    </row>
    <row r="390" spans="1:7" ht="10.5">
      <c r="A390" s="1">
        <v>803</v>
      </c>
      <c r="B390" s="1" t="s">
        <v>7</v>
      </c>
      <c r="C390" s="1" t="s">
        <v>32</v>
      </c>
      <c r="D390" s="1">
        <v>2</v>
      </c>
      <c r="E390" s="2" t="s">
        <v>60</v>
      </c>
      <c r="F390" s="8">
        <v>448.22460265078786</v>
      </c>
      <c r="G390" s="8">
        <v>0</v>
      </c>
    </row>
    <row r="391" spans="1:7" ht="10.5">
      <c r="A391" s="1">
        <v>803</v>
      </c>
      <c r="B391" s="1" t="s">
        <v>7</v>
      </c>
      <c r="C391" s="1" t="s">
        <v>32</v>
      </c>
      <c r="D391" s="1">
        <v>2</v>
      </c>
      <c r="E391" s="2" t="s">
        <v>61</v>
      </c>
      <c r="F391" s="8">
        <v>247.77029564421056</v>
      </c>
      <c r="G391" s="8">
        <v>23.313465603327348</v>
      </c>
    </row>
    <row r="392" spans="1:7" ht="10.5">
      <c r="A392" s="1">
        <v>803</v>
      </c>
      <c r="B392" s="1" t="s">
        <v>7</v>
      </c>
      <c r="C392" s="1" t="s">
        <v>32</v>
      </c>
      <c r="D392" s="1">
        <v>2</v>
      </c>
      <c r="E392" s="2" t="s">
        <v>62</v>
      </c>
      <c r="F392" s="8">
        <v>968.5548085358183</v>
      </c>
      <c r="G392" s="8">
        <v>504.38039643885725</v>
      </c>
    </row>
    <row r="393" spans="1:7" s="15" customFormat="1" ht="10.5">
      <c r="A393" s="12"/>
      <c r="B393" s="12"/>
      <c r="C393" s="12"/>
      <c r="D393" s="12"/>
      <c r="E393" s="13"/>
      <c r="F393" s="14"/>
      <c r="G393" s="14"/>
    </row>
    <row r="394" spans="1:7" s="15" customFormat="1" ht="10.5">
      <c r="A394" s="12"/>
      <c r="B394" s="12"/>
      <c r="C394" s="12"/>
      <c r="D394" s="12"/>
      <c r="E394" s="13"/>
      <c r="F394" s="14"/>
      <c r="G394" s="14"/>
    </row>
    <row r="395" spans="1:7" s="15" customFormat="1" ht="10.5">
      <c r="A395" s="12"/>
      <c r="B395" s="12"/>
      <c r="C395" s="12"/>
      <c r="D395" s="12"/>
      <c r="E395" s="13"/>
      <c r="F395" s="14"/>
      <c r="G395" s="14"/>
    </row>
    <row r="396" spans="1:7" ht="10.5">
      <c r="A396" s="1">
        <v>803</v>
      </c>
      <c r="B396" s="1" t="s">
        <v>7</v>
      </c>
      <c r="C396" s="1" t="s">
        <v>32</v>
      </c>
      <c r="D396" s="1">
        <v>4</v>
      </c>
      <c r="E396" s="2" t="s">
        <v>50</v>
      </c>
      <c r="F396" s="8">
        <v>567.893836199227</v>
      </c>
      <c r="G396" s="8">
        <v>550.1140541464596</v>
      </c>
    </row>
    <row r="397" spans="1:7" ht="10.5">
      <c r="A397" s="1">
        <v>803</v>
      </c>
      <c r="B397" s="1" t="s">
        <v>7</v>
      </c>
      <c r="C397" s="1" t="s">
        <v>32</v>
      </c>
      <c r="D397" s="1">
        <v>4</v>
      </c>
      <c r="E397" s="2" t="s">
        <v>51</v>
      </c>
      <c r="F397" s="8">
        <v>141.21257880582647</v>
      </c>
      <c r="G397" s="8">
        <v>1642.951523603019</v>
      </c>
    </row>
    <row r="398" spans="1:7" ht="10.5">
      <c r="A398" s="1">
        <v>803</v>
      </c>
      <c r="B398" s="1" t="s">
        <v>7</v>
      </c>
      <c r="C398" s="1" t="s">
        <v>32</v>
      </c>
      <c r="D398" s="1">
        <v>4</v>
      </c>
      <c r="E398" s="2" t="s">
        <v>52</v>
      </c>
      <c r="F398" s="8">
        <v>308.41506654125146</v>
      </c>
      <c r="G398" s="8">
        <v>813.1602524579581</v>
      </c>
    </row>
    <row r="399" spans="1:7" ht="10.5">
      <c r="A399" s="1">
        <v>803</v>
      </c>
      <c r="B399" s="1" t="s">
        <v>7</v>
      </c>
      <c r="C399" s="1" t="s">
        <v>32</v>
      </c>
      <c r="D399" s="1">
        <v>4</v>
      </c>
      <c r="E399" s="2" t="s">
        <v>53</v>
      </c>
      <c r="F399" s="8">
        <v>15.726634704460531</v>
      </c>
      <c r="G399" s="8">
        <v>236.44943783646923</v>
      </c>
    </row>
    <row r="400" spans="1:7" ht="10.5">
      <c r="A400" s="1">
        <v>803</v>
      </c>
      <c r="B400" s="1" t="s">
        <v>7</v>
      </c>
      <c r="C400" s="1" t="s">
        <v>32</v>
      </c>
      <c r="D400" s="1">
        <v>4</v>
      </c>
      <c r="E400" s="2" t="s">
        <v>54</v>
      </c>
      <c r="F400" s="8">
        <v>12.489480964208054</v>
      </c>
      <c r="G400" s="8">
        <v>175.5669776787192</v>
      </c>
    </row>
    <row r="401" spans="1:7" ht="10.5">
      <c r="A401" s="1">
        <v>803</v>
      </c>
      <c r="B401" s="1" t="s">
        <v>7</v>
      </c>
      <c r="C401" s="1" t="s">
        <v>32</v>
      </c>
      <c r="D401" s="1">
        <v>4</v>
      </c>
      <c r="E401" s="2" t="s">
        <v>55</v>
      </c>
      <c r="F401" s="8">
        <v>462.77024188284145</v>
      </c>
      <c r="G401" s="8">
        <v>554.6297297073623</v>
      </c>
    </row>
    <row r="402" spans="1:7" ht="10.5">
      <c r="A402" s="1">
        <v>803</v>
      </c>
      <c r="B402" s="1" t="s">
        <v>7</v>
      </c>
      <c r="C402" s="1" t="s">
        <v>32</v>
      </c>
      <c r="D402" s="1">
        <v>4</v>
      </c>
      <c r="E402" s="2" t="s">
        <v>56</v>
      </c>
      <c r="F402" s="8">
        <v>350.44152478040274</v>
      </c>
      <c r="G402" s="8">
        <v>1111.1752733133608</v>
      </c>
    </row>
    <row r="403" spans="1:7" ht="10.5">
      <c r="A403" s="1">
        <v>803</v>
      </c>
      <c r="B403" s="1" t="s">
        <v>7</v>
      </c>
      <c r="C403" s="1" t="s">
        <v>32</v>
      </c>
      <c r="D403" s="1">
        <v>4</v>
      </c>
      <c r="E403" s="2" t="s">
        <v>57</v>
      </c>
      <c r="F403" s="8">
        <v>1418.9711378711766</v>
      </c>
      <c r="G403" s="8">
        <v>0</v>
      </c>
    </row>
    <row r="404" spans="1:7" ht="10.5">
      <c r="A404" s="1">
        <v>803</v>
      </c>
      <c r="B404" s="1" t="s">
        <v>7</v>
      </c>
      <c r="C404" s="1" t="s">
        <v>32</v>
      </c>
      <c r="D404" s="1">
        <v>4</v>
      </c>
      <c r="E404" s="2" t="s">
        <v>18</v>
      </c>
      <c r="F404" s="8">
        <v>2789.8907237941935</v>
      </c>
      <c r="G404" s="8">
        <v>1464.1164483539128</v>
      </c>
    </row>
    <row r="405" spans="1:7" ht="10.5">
      <c r="A405" s="1">
        <v>803</v>
      </c>
      <c r="B405" s="1" t="s">
        <v>7</v>
      </c>
      <c r="C405" s="1" t="s">
        <v>32</v>
      </c>
      <c r="D405" s="1">
        <v>4</v>
      </c>
      <c r="E405" s="2" t="s">
        <v>58</v>
      </c>
      <c r="F405" s="8">
        <v>810.2690944348351</v>
      </c>
      <c r="G405" s="8">
        <v>74.77532538721117</v>
      </c>
    </row>
    <row r="406" spans="1:7" ht="10.5">
      <c r="A406" s="1">
        <v>803</v>
      </c>
      <c r="B406" s="1" t="s">
        <v>7</v>
      </c>
      <c r="C406" s="1" t="s">
        <v>32</v>
      </c>
      <c r="D406" s="1">
        <v>4</v>
      </c>
      <c r="E406" s="2" t="s">
        <v>59</v>
      </c>
      <c r="F406" s="8">
        <v>1249.088575460143</v>
      </c>
      <c r="G406" s="8">
        <v>238.59701499292407</v>
      </c>
    </row>
    <row r="407" spans="1:7" ht="10.5">
      <c r="A407" s="1">
        <v>803</v>
      </c>
      <c r="B407" s="1" t="s">
        <v>7</v>
      </c>
      <c r="C407" s="1" t="s">
        <v>32</v>
      </c>
      <c r="D407" s="1">
        <v>4</v>
      </c>
      <c r="E407" s="2" t="s">
        <v>60</v>
      </c>
      <c r="F407" s="8">
        <v>0</v>
      </c>
      <c r="G407" s="8">
        <v>484.822207305391</v>
      </c>
    </row>
    <row r="408" spans="1:7" ht="10.5">
      <c r="A408" s="1">
        <v>803</v>
      </c>
      <c r="B408" s="1" t="s">
        <v>7</v>
      </c>
      <c r="C408" s="1" t="s">
        <v>32</v>
      </c>
      <c r="D408" s="1">
        <v>4</v>
      </c>
      <c r="E408" s="2" t="s">
        <v>61</v>
      </c>
      <c r="F408" s="8">
        <v>19.463519371162025</v>
      </c>
      <c r="G408" s="8">
        <v>319.87145391561216</v>
      </c>
    </row>
    <row r="409" spans="1:7" ht="10.5">
      <c r="A409" s="1">
        <v>803</v>
      </c>
      <c r="B409" s="1" t="s">
        <v>7</v>
      </c>
      <c r="C409" s="1" t="s">
        <v>32</v>
      </c>
      <c r="D409" s="1">
        <v>4</v>
      </c>
      <c r="E409" s="2" t="s">
        <v>62</v>
      </c>
      <c r="F409" s="8">
        <v>557.1858042054257</v>
      </c>
      <c r="G409" s="8">
        <v>944.6346699342889</v>
      </c>
    </row>
    <row r="410" spans="1:7" s="15" customFormat="1" ht="10.5">
      <c r="A410" s="12"/>
      <c r="B410" s="12"/>
      <c r="C410" s="12"/>
      <c r="D410" s="12"/>
      <c r="E410" s="13"/>
      <c r="F410" s="14"/>
      <c r="G410" s="14"/>
    </row>
    <row r="411" spans="1:7" s="15" customFormat="1" ht="10.5">
      <c r="A411" s="12"/>
      <c r="B411" s="12"/>
      <c r="C411" s="12"/>
      <c r="D411" s="12"/>
      <c r="E411" s="13"/>
      <c r="F411" s="14"/>
      <c r="G411" s="14"/>
    </row>
    <row r="412" spans="1:7" s="15" customFormat="1" ht="10.5">
      <c r="A412" s="12"/>
      <c r="B412" s="12"/>
      <c r="C412" s="12"/>
      <c r="D412" s="12"/>
      <c r="E412" s="13"/>
      <c r="F412" s="14"/>
      <c r="G412" s="14"/>
    </row>
    <row r="413" spans="1:7" ht="10.5">
      <c r="A413" s="1">
        <v>804</v>
      </c>
      <c r="B413" s="1" t="s">
        <v>7</v>
      </c>
      <c r="C413" s="1" t="s">
        <v>8</v>
      </c>
      <c r="D413" s="1">
        <v>1</v>
      </c>
      <c r="E413" s="2" t="s">
        <v>63</v>
      </c>
      <c r="F413" s="8">
        <v>61.75091385186887</v>
      </c>
      <c r="G413" s="8">
        <v>841.4987537758024</v>
      </c>
    </row>
    <row r="414" spans="1:7" ht="10.5">
      <c r="A414" s="1">
        <v>804</v>
      </c>
      <c r="B414" s="1" t="s">
        <v>7</v>
      </c>
      <c r="C414" s="1" t="s">
        <v>8</v>
      </c>
      <c r="D414" s="1">
        <v>1</v>
      </c>
      <c r="E414" s="2" t="s">
        <v>64</v>
      </c>
      <c r="F414" s="8">
        <v>519.0705283669864</v>
      </c>
      <c r="G414" s="8">
        <v>295.41930027382045</v>
      </c>
    </row>
    <row r="415" spans="1:7" ht="10.5">
      <c r="A415" s="1">
        <v>804</v>
      </c>
      <c r="B415" s="1" t="s">
        <v>7</v>
      </c>
      <c r="C415" s="1" t="s">
        <v>8</v>
      </c>
      <c r="D415" s="1">
        <v>1</v>
      </c>
      <c r="E415" s="2" t="s">
        <v>65</v>
      </c>
      <c r="F415" s="8">
        <v>194.49985599891812</v>
      </c>
      <c r="G415" s="8">
        <v>885.5168699675916</v>
      </c>
    </row>
    <row r="416" spans="1:7" ht="10.5">
      <c r="A416" s="1">
        <v>804</v>
      </c>
      <c r="B416" s="1" t="s">
        <v>7</v>
      </c>
      <c r="C416" s="1" t="s">
        <v>8</v>
      </c>
      <c r="D416" s="1">
        <v>1</v>
      </c>
      <c r="E416" s="2" t="s">
        <v>66</v>
      </c>
      <c r="F416" s="8">
        <v>261.0020069795496</v>
      </c>
      <c r="G416" s="8">
        <v>663.462849635704</v>
      </c>
    </row>
    <row r="417" spans="1:7" ht="10.5">
      <c r="A417" s="1">
        <v>804</v>
      </c>
      <c r="B417" s="1" t="s">
        <v>7</v>
      </c>
      <c r="C417" s="1" t="s">
        <v>8</v>
      </c>
      <c r="D417" s="1">
        <v>1</v>
      </c>
      <c r="E417" s="2" t="s">
        <v>67</v>
      </c>
      <c r="F417" s="8">
        <v>157.56076211368335</v>
      </c>
      <c r="G417" s="8">
        <v>325.55157470703125</v>
      </c>
    </row>
    <row r="418" spans="1:7" ht="10.5">
      <c r="A418" s="1">
        <v>804</v>
      </c>
      <c r="B418" s="1" t="s">
        <v>7</v>
      </c>
      <c r="C418" s="1" t="s">
        <v>8</v>
      </c>
      <c r="D418" s="1">
        <v>1</v>
      </c>
      <c r="E418" s="2" t="s">
        <v>68</v>
      </c>
      <c r="F418" s="8">
        <v>608.740569230622</v>
      </c>
      <c r="G418" s="8">
        <v>968.2080262427237</v>
      </c>
    </row>
    <row r="419" spans="1:7" ht="10.5">
      <c r="A419" s="1">
        <v>804</v>
      </c>
      <c r="B419" s="1" t="s">
        <v>7</v>
      </c>
      <c r="C419" s="1" t="s">
        <v>8</v>
      </c>
      <c r="D419" s="1">
        <v>1</v>
      </c>
      <c r="E419" s="2" t="s">
        <v>69</v>
      </c>
      <c r="F419" s="8">
        <v>147.8440160414752</v>
      </c>
      <c r="G419" s="8">
        <v>1028.244787537818</v>
      </c>
    </row>
    <row r="420" spans="1:7" ht="10.5">
      <c r="A420" s="1">
        <v>804</v>
      </c>
      <c r="B420" s="1" t="s">
        <v>7</v>
      </c>
      <c r="C420" s="1" t="s">
        <v>8</v>
      </c>
      <c r="D420" s="1">
        <v>1</v>
      </c>
      <c r="E420" s="2" t="s">
        <v>70</v>
      </c>
      <c r="F420" s="8">
        <v>315.8905730602788</v>
      </c>
      <c r="G420" s="8">
        <v>419.7147653617111</v>
      </c>
    </row>
    <row r="421" spans="1:7" ht="10.5">
      <c r="A421" s="1">
        <v>804</v>
      </c>
      <c r="B421" s="1" t="s">
        <v>7</v>
      </c>
      <c r="C421" s="1" t="s">
        <v>8</v>
      </c>
      <c r="D421" s="1">
        <v>1</v>
      </c>
      <c r="E421" s="2" t="s">
        <v>71</v>
      </c>
      <c r="F421" s="8">
        <v>232.653468951057</v>
      </c>
      <c r="G421" s="8">
        <v>1316.5256158566942</v>
      </c>
    </row>
    <row r="422" spans="1:7" ht="10.5">
      <c r="A422" s="1">
        <v>804</v>
      </c>
      <c r="B422" s="1" t="s">
        <v>7</v>
      </c>
      <c r="C422" s="1" t="s">
        <v>8</v>
      </c>
      <c r="D422" s="1">
        <v>1</v>
      </c>
      <c r="E422" s="2" t="s">
        <v>72</v>
      </c>
      <c r="F422" s="8">
        <v>376.15898889279833</v>
      </c>
      <c r="G422" s="8">
        <v>898.2369372199563</v>
      </c>
    </row>
    <row r="423" spans="1:7" ht="10.5">
      <c r="A423" s="1">
        <v>804</v>
      </c>
      <c r="B423" s="1" t="s">
        <v>7</v>
      </c>
      <c r="C423" s="1" t="s">
        <v>8</v>
      </c>
      <c r="D423" s="1">
        <v>1</v>
      </c>
      <c r="E423" s="2" t="s">
        <v>73</v>
      </c>
      <c r="F423" s="8">
        <v>0</v>
      </c>
      <c r="G423" s="8">
        <v>2358.5815491919425</v>
      </c>
    </row>
    <row r="424" spans="1:7" ht="10.5">
      <c r="A424" s="1">
        <v>804</v>
      </c>
      <c r="B424" s="1" t="s">
        <v>7</v>
      </c>
      <c r="C424" s="1" t="s">
        <v>8</v>
      </c>
      <c r="D424" s="1">
        <v>1</v>
      </c>
      <c r="E424" s="2" t="s">
        <v>74</v>
      </c>
      <c r="F424" s="8">
        <v>209.81592918844785</v>
      </c>
      <c r="G424" s="8">
        <v>291.93025458840765</v>
      </c>
    </row>
    <row r="425" spans="1:7" ht="10.5">
      <c r="A425" s="1">
        <v>804</v>
      </c>
      <c r="B425" s="1" t="s">
        <v>7</v>
      </c>
      <c r="C425" s="1" t="s">
        <v>8</v>
      </c>
      <c r="D425" s="1">
        <v>1</v>
      </c>
      <c r="E425" s="2" t="s">
        <v>75</v>
      </c>
      <c r="F425" s="8">
        <v>7354.475744389552</v>
      </c>
      <c r="G425" s="8">
        <v>0</v>
      </c>
    </row>
    <row r="426" spans="1:7" s="15" customFormat="1" ht="10.5">
      <c r="A426" s="12"/>
      <c r="B426" s="12"/>
      <c r="C426" s="12"/>
      <c r="D426" s="12"/>
      <c r="E426" s="13"/>
      <c r="F426" s="14"/>
      <c r="G426" s="14"/>
    </row>
    <row r="427" spans="1:7" s="15" customFormat="1" ht="10.5">
      <c r="A427" s="12"/>
      <c r="B427" s="12"/>
      <c r="C427" s="12"/>
      <c r="D427" s="12"/>
      <c r="E427" s="13"/>
      <c r="F427" s="14"/>
      <c r="G427" s="14"/>
    </row>
    <row r="428" spans="1:7" s="15" customFormat="1" ht="10.5">
      <c r="A428" s="12"/>
      <c r="B428" s="12"/>
      <c r="C428" s="12"/>
      <c r="D428" s="12"/>
      <c r="E428" s="13"/>
      <c r="F428" s="14"/>
      <c r="G428" s="14"/>
    </row>
    <row r="429" spans="1:7" ht="10.5">
      <c r="A429" s="1">
        <v>804</v>
      </c>
      <c r="B429" s="1" t="s">
        <v>7</v>
      </c>
      <c r="C429" s="1" t="s">
        <v>8</v>
      </c>
      <c r="D429" s="1">
        <v>3</v>
      </c>
      <c r="E429" s="2" t="s">
        <v>63</v>
      </c>
      <c r="F429" s="8">
        <v>718.0609334309896</v>
      </c>
      <c r="G429" s="8">
        <v>57.08638963886336</v>
      </c>
    </row>
    <row r="430" spans="1:7" ht="10.5">
      <c r="A430" s="1">
        <v>804</v>
      </c>
      <c r="B430" s="1" t="s">
        <v>7</v>
      </c>
      <c r="C430" s="1" t="s">
        <v>8</v>
      </c>
      <c r="D430" s="1">
        <v>3</v>
      </c>
      <c r="E430" s="2" t="s">
        <v>64</v>
      </c>
      <c r="F430" s="8">
        <v>298.96817734662227</v>
      </c>
      <c r="G430" s="8">
        <v>520.3852545046338</v>
      </c>
    </row>
    <row r="431" spans="1:7" ht="10.5">
      <c r="A431" s="1">
        <v>804</v>
      </c>
      <c r="B431" s="1" t="s">
        <v>7</v>
      </c>
      <c r="C431" s="1" t="s">
        <v>8</v>
      </c>
      <c r="D431" s="1">
        <v>3</v>
      </c>
      <c r="E431" s="2" t="s">
        <v>65</v>
      </c>
      <c r="F431" s="8">
        <v>867.8062837488511</v>
      </c>
      <c r="G431" s="8">
        <v>161.30091519823262</v>
      </c>
    </row>
    <row r="432" spans="1:7" ht="10.5">
      <c r="A432" s="1">
        <v>804</v>
      </c>
      <c r="B432" s="1" t="s">
        <v>7</v>
      </c>
      <c r="C432" s="1" t="s">
        <v>8</v>
      </c>
      <c r="D432" s="1">
        <v>3</v>
      </c>
      <c r="E432" s="2" t="s">
        <v>66</v>
      </c>
      <c r="F432" s="8">
        <v>726.5916664273132</v>
      </c>
      <c r="G432" s="8">
        <v>210.12380604463465</v>
      </c>
    </row>
    <row r="433" spans="1:7" ht="10.5">
      <c r="A433" s="1">
        <v>804</v>
      </c>
      <c r="B433" s="1" t="s">
        <v>7</v>
      </c>
      <c r="C433" s="1" t="s">
        <v>8</v>
      </c>
      <c r="D433" s="1">
        <v>3</v>
      </c>
      <c r="E433" s="2" t="s">
        <v>67</v>
      </c>
      <c r="F433" s="8">
        <v>380.19568417119046</v>
      </c>
      <c r="G433" s="8">
        <v>132.546488533768</v>
      </c>
    </row>
    <row r="434" spans="1:7" ht="10.5">
      <c r="A434" s="1">
        <v>804</v>
      </c>
      <c r="B434" s="1" t="s">
        <v>7</v>
      </c>
      <c r="C434" s="1" t="s">
        <v>8</v>
      </c>
      <c r="D434" s="1">
        <v>3</v>
      </c>
      <c r="E434" s="2" t="s">
        <v>68</v>
      </c>
      <c r="F434" s="8">
        <v>1050.1897039675246</v>
      </c>
      <c r="G434" s="8">
        <v>525.2883937461703</v>
      </c>
    </row>
    <row r="435" spans="1:7" ht="10.5">
      <c r="A435" s="1">
        <v>804</v>
      </c>
      <c r="B435" s="1" t="s">
        <v>7</v>
      </c>
      <c r="C435" s="1" t="s">
        <v>8</v>
      </c>
      <c r="D435" s="1">
        <v>3</v>
      </c>
      <c r="E435" s="2" t="s">
        <v>69</v>
      </c>
      <c r="F435" s="8">
        <v>965.5336342007506</v>
      </c>
      <c r="G435" s="8">
        <v>144.4512741088867</v>
      </c>
    </row>
    <row r="436" spans="1:7" ht="10.5">
      <c r="A436" s="1">
        <v>804</v>
      </c>
      <c r="B436" s="1" t="s">
        <v>7</v>
      </c>
      <c r="C436" s="1" t="s">
        <v>8</v>
      </c>
      <c r="D436" s="1">
        <v>3</v>
      </c>
      <c r="E436" s="2" t="s">
        <v>70</v>
      </c>
      <c r="F436" s="8">
        <v>448.07427365172146</v>
      </c>
      <c r="G436" s="8">
        <v>292.8559834798177</v>
      </c>
    </row>
    <row r="437" spans="1:7" ht="10.5">
      <c r="A437" s="1">
        <v>804</v>
      </c>
      <c r="B437" s="1" t="s">
        <v>7</v>
      </c>
      <c r="C437" s="1" t="s">
        <v>8</v>
      </c>
      <c r="D437" s="1">
        <v>3</v>
      </c>
      <c r="E437" s="2" t="s">
        <v>71</v>
      </c>
      <c r="F437" s="8">
        <v>1329.71078934015</v>
      </c>
      <c r="G437" s="8">
        <v>302.57088108436733</v>
      </c>
    </row>
    <row r="438" spans="1:7" ht="10.5">
      <c r="A438" s="1">
        <v>804</v>
      </c>
      <c r="B438" s="1" t="s">
        <v>7</v>
      </c>
      <c r="C438" s="1" t="s">
        <v>8</v>
      </c>
      <c r="D438" s="1">
        <v>3</v>
      </c>
      <c r="E438" s="2" t="s">
        <v>72</v>
      </c>
      <c r="F438" s="8">
        <v>891.0883704091989</v>
      </c>
      <c r="G438" s="8">
        <v>317.33628671683516</v>
      </c>
    </row>
    <row r="439" spans="1:7" ht="10.5">
      <c r="A439" s="1">
        <v>804</v>
      </c>
      <c r="B439" s="1" t="s">
        <v>7</v>
      </c>
      <c r="C439" s="1" t="s">
        <v>8</v>
      </c>
      <c r="D439" s="1">
        <v>3</v>
      </c>
      <c r="E439" s="2" t="s">
        <v>73</v>
      </c>
      <c r="F439" s="8">
        <v>2278.254109700521</v>
      </c>
      <c r="G439" s="8">
        <v>0</v>
      </c>
    </row>
    <row r="440" spans="1:7" ht="10.5">
      <c r="A440" s="1">
        <v>804</v>
      </c>
      <c r="B440" s="1" t="s">
        <v>7</v>
      </c>
      <c r="C440" s="1" t="s">
        <v>8</v>
      </c>
      <c r="D440" s="1">
        <v>3</v>
      </c>
      <c r="E440" s="2" t="s">
        <v>74</v>
      </c>
      <c r="F440" s="8">
        <v>286.3996605368221</v>
      </c>
      <c r="G440" s="8">
        <v>156.05391055836398</v>
      </c>
    </row>
    <row r="441" spans="1:7" ht="10.5">
      <c r="A441" s="1">
        <v>804</v>
      </c>
      <c r="B441" s="1" t="s">
        <v>7</v>
      </c>
      <c r="C441" s="1" t="s">
        <v>8</v>
      </c>
      <c r="D441" s="1">
        <v>3</v>
      </c>
      <c r="E441" s="2" t="s">
        <v>75</v>
      </c>
      <c r="F441" s="8">
        <v>0</v>
      </c>
      <c r="G441" s="8">
        <v>7467.872646675858</v>
      </c>
    </row>
    <row r="442" spans="1:7" s="15" customFormat="1" ht="10.5">
      <c r="A442" s="12"/>
      <c r="B442" s="12"/>
      <c r="C442" s="12"/>
      <c r="D442" s="12"/>
      <c r="E442" s="13"/>
      <c r="F442" s="14"/>
      <c r="G442" s="14"/>
    </row>
    <row r="443" spans="1:7" s="15" customFormat="1" ht="10.5">
      <c r="A443" s="12"/>
      <c r="B443" s="12"/>
      <c r="C443" s="12"/>
      <c r="D443" s="12"/>
      <c r="E443" s="13"/>
      <c r="F443" s="14"/>
      <c r="G443" s="14"/>
    </row>
    <row r="444" spans="1:7" s="15" customFormat="1" ht="10.5">
      <c r="A444" s="12"/>
      <c r="B444" s="12"/>
      <c r="C444" s="12"/>
      <c r="D444" s="12"/>
      <c r="E444" s="13"/>
      <c r="F444" s="14"/>
      <c r="G444" s="14"/>
    </row>
    <row r="445" spans="1:7" ht="10.5">
      <c r="A445" s="1">
        <v>804</v>
      </c>
      <c r="B445" s="1" t="s">
        <v>7</v>
      </c>
      <c r="C445" s="1" t="s">
        <v>31</v>
      </c>
      <c r="D445" s="1">
        <v>1</v>
      </c>
      <c r="E445" s="2" t="s">
        <v>63</v>
      </c>
      <c r="F445" s="8">
        <v>31.53427736575787</v>
      </c>
      <c r="G445" s="8">
        <v>393.81070004976715</v>
      </c>
    </row>
    <row r="446" spans="1:7" ht="10.5">
      <c r="A446" s="1">
        <v>804</v>
      </c>
      <c r="B446" s="1" t="s">
        <v>7</v>
      </c>
      <c r="C446" s="1" t="s">
        <v>31</v>
      </c>
      <c r="D446" s="1">
        <v>1</v>
      </c>
      <c r="E446" s="2" t="s">
        <v>64</v>
      </c>
      <c r="F446" s="8">
        <v>564.5906297243558</v>
      </c>
      <c r="G446" s="8">
        <v>401.3877336061918</v>
      </c>
    </row>
    <row r="447" spans="1:7" ht="10.5">
      <c r="A447" s="1">
        <v>804</v>
      </c>
      <c r="B447" s="1" t="s">
        <v>7</v>
      </c>
      <c r="C447" s="1" t="s">
        <v>31</v>
      </c>
      <c r="D447" s="1">
        <v>1</v>
      </c>
      <c r="E447" s="2" t="s">
        <v>65</v>
      </c>
      <c r="F447" s="8">
        <v>139.19473580213693</v>
      </c>
      <c r="G447" s="8">
        <v>495.94757520235504</v>
      </c>
    </row>
    <row r="448" spans="1:7" ht="10.5">
      <c r="A448" s="1">
        <v>804</v>
      </c>
      <c r="B448" s="1" t="s">
        <v>7</v>
      </c>
      <c r="C448" s="1" t="s">
        <v>31</v>
      </c>
      <c r="D448" s="1">
        <v>1</v>
      </c>
      <c r="E448" s="2" t="s">
        <v>66</v>
      </c>
      <c r="F448" s="8">
        <v>152.28623203130869</v>
      </c>
      <c r="G448" s="8">
        <v>303.9624930161696</v>
      </c>
    </row>
    <row r="449" spans="1:7" ht="10.5">
      <c r="A449" s="1">
        <v>804</v>
      </c>
      <c r="B449" s="1" t="s">
        <v>7</v>
      </c>
      <c r="C449" s="1" t="s">
        <v>31</v>
      </c>
      <c r="D449" s="1">
        <v>1</v>
      </c>
      <c r="E449" s="2" t="s">
        <v>67</v>
      </c>
      <c r="F449" s="8">
        <v>108.38498775775616</v>
      </c>
      <c r="G449" s="8">
        <v>113.82448786955614</v>
      </c>
    </row>
    <row r="450" spans="1:7" ht="10.5">
      <c r="A450" s="1">
        <v>804</v>
      </c>
      <c r="B450" s="1" t="s">
        <v>7</v>
      </c>
      <c r="C450" s="1" t="s">
        <v>31</v>
      </c>
      <c r="D450" s="1">
        <v>1</v>
      </c>
      <c r="E450" s="2" t="s">
        <v>68</v>
      </c>
      <c r="F450" s="8">
        <v>393.64673016621515</v>
      </c>
      <c r="G450" s="8">
        <v>584.707535982132</v>
      </c>
    </row>
    <row r="451" spans="1:7" ht="10.5">
      <c r="A451" s="1">
        <v>804</v>
      </c>
      <c r="B451" s="1" t="s">
        <v>7</v>
      </c>
      <c r="C451" s="1" t="s">
        <v>31</v>
      </c>
      <c r="D451" s="1">
        <v>1</v>
      </c>
      <c r="E451" s="2" t="s">
        <v>69</v>
      </c>
      <c r="F451" s="8">
        <v>111.05606687985934</v>
      </c>
      <c r="G451" s="8">
        <v>696.1739953848032</v>
      </c>
    </row>
    <row r="452" spans="1:7" ht="10.5">
      <c r="A452" s="1">
        <v>804</v>
      </c>
      <c r="B452" s="1" t="s">
        <v>7</v>
      </c>
      <c r="C452" s="1" t="s">
        <v>31</v>
      </c>
      <c r="D452" s="1">
        <v>1</v>
      </c>
      <c r="E452" s="2" t="s">
        <v>70</v>
      </c>
      <c r="F452" s="8">
        <v>263.83880523534924</v>
      </c>
      <c r="G452" s="8">
        <v>213.9740599852342</v>
      </c>
    </row>
    <row r="453" spans="1:7" ht="10.5">
      <c r="A453" s="1">
        <v>804</v>
      </c>
      <c r="B453" s="1" t="s">
        <v>7</v>
      </c>
      <c r="C453" s="1" t="s">
        <v>31</v>
      </c>
      <c r="D453" s="1">
        <v>1</v>
      </c>
      <c r="E453" s="2" t="s">
        <v>71</v>
      </c>
      <c r="F453" s="8">
        <v>188.30924657674936</v>
      </c>
      <c r="G453" s="8">
        <v>1026.372190622183</v>
      </c>
    </row>
    <row r="454" spans="1:7" ht="10.5">
      <c r="A454" s="1">
        <v>804</v>
      </c>
      <c r="B454" s="1" t="s">
        <v>7</v>
      </c>
      <c r="C454" s="1" t="s">
        <v>31</v>
      </c>
      <c r="D454" s="1">
        <v>1</v>
      </c>
      <c r="E454" s="2" t="s">
        <v>72</v>
      </c>
      <c r="F454" s="8">
        <v>327.66352184002216</v>
      </c>
      <c r="G454" s="8">
        <v>412.04744507716254</v>
      </c>
    </row>
    <row r="455" spans="1:7" ht="10.5">
      <c r="A455" s="1">
        <v>804</v>
      </c>
      <c r="B455" s="1" t="s">
        <v>7</v>
      </c>
      <c r="C455" s="1" t="s">
        <v>31</v>
      </c>
      <c r="D455" s="1">
        <v>1</v>
      </c>
      <c r="E455" s="2" t="s">
        <v>73</v>
      </c>
      <c r="F455" s="8">
        <v>0</v>
      </c>
      <c r="G455" s="8">
        <v>1428.767817570613</v>
      </c>
    </row>
    <row r="456" spans="1:7" ht="10.5">
      <c r="A456" s="1">
        <v>804</v>
      </c>
      <c r="B456" s="1" t="s">
        <v>7</v>
      </c>
      <c r="C456" s="1" t="s">
        <v>31</v>
      </c>
      <c r="D456" s="1">
        <v>1</v>
      </c>
      <c r="E456" s="2" t="s">
        <v>74</v>
      </c>
      <c r="F456" s="8">
        <v>131.42553549546463</v>
      </c>
      <c r="G456" s="8">
        <v>155.8131533402663</v>
      </c>
    </row>
    <row r="457" spans="1:7" ht="10.5">
      <c r="A457" s="1">
        <v>804</v>
      </c>
      <c r="B457" s="1" t="s">
        <v>7</v>
      </c>
      <c r="C457" s="1" t="s">
        <v>31</v>
      </c>
      <c r="D457" s="1">
        <v>1</v>
      </c>
      <c r="E457" s="2" t="s">
        <v>75</v>
      </c>
      <c r="F457" s="8">
        <v>3868.774446927584</v>
      </c>
      <c r="G457" s="8">
        <v>0</v>
      </c>
    </row>
    <row r="458" spans="1:7" s="15" customFormat="1" ht="10.5">
      <c r="A458" s="12"/>
      <c r="B458" s="12"/>
      <c r="C458" s="12"/>
      <c r="D458" s="12"/>
      <c r="E458" s="13"/>
      <c r="F458" s="14"/>
      <c r="G458" s="14"/>
    </row>
    <row r="459" spans="1:7" s="15" customFormat="1" ht="10.5">
      <c r="A459" s="12"/>
      <c r="B459" s="12"/>
      <c r="C459" s="12"/>
      <c r="D459" s="12"/>
      <c r="E459" s="13"/>
      <c r="F459" s="14"/>
      <c r="G459" s="14"/>
    </row>
    <row r="460" spans="1:7" s="15" customFormat="1" ht="10.5">
      <c r="A460" s="12"/>
      <c r="B460" s="12"/>
      <c r="C460" s="12"/>
      <c r="D460" s="12"/>
      <c r="E460" s="13"/>
      <c r="F460" s="14"/>
      <c r="G460" s="14"/>
    </row>
    <row r="461" spans="1:7" ht="10.5">
      <c r="A461" s="1">
        <v>804</v>
      </c>
      <c r="B461" s="1" t="s">
        <v>7</v>
      </c>
      <c r="C461" s="1" t="s">
        <v>31</v>
      </c>
      <c r="D461" s="1">
        <v>3</v>
      </c>
      <c r="E461" s="2" t="s">
        <v>63</v>
      </c>
      <c r="F461" s="8">
        <v>359.1874507023738</v>
      </c>
      <c r="G461" s="8">
        <v>36.86420282950768</v>
      </c>
    </row>
    <row r="462" spans="1:7" ht="10.5">
      <c r="A462" s="1">
        <v>804</v>
      </c>
      <c r="B462" s="1" t="s">
        <v>7</v>
      </c>
      <c r="C462" s="1" t="s">
        <v>31</v>
      </c>
      <c r="D462" s="1">
        <v>3</v>
      </c>
      <c r="E462" s="2" t="s">
        <v>64</v>
      </c>
      <c r="F462" s="8">
        <v>446.1649973942683</v>
      </c>
      <c r="G462" s="8">
        <v>593.7470932006836</v>
      </c>
    </row>
    <row r="463" spans="1:7" ht="10.5">
      <c r="A463" s="1">
        <v>804</v>
      </c>
      <c r="B463" s="1" t="s">
        <v>7</v>
      </c>
      <c r="C463" s="1" t="s">
        <v>31</v>
      </c>
      <c r="D463" s="1">
        <v>3</v>
      </c>
      <c r="E463" s="2" t="s">
        <v>65</v>
      </c>
      <c r="F463" s="8">
        <v>556.4237783872164</v>
      </c>
      <c r="G463" s="8">
        <v>144.15808200836182</v>
      </c>
    </row>
    <row r="464" spans="1:7" ht="10.5">
      <c r="A464" s="1">
        <v>804</v>
      </c>
      <c r="B464" s="1" t="s">
        <v>7</v>
      </c>
      <c r="C464" s="1" t="s">
        <v>31</v>
      </c>
      <c r="D464" s="1">
        <v>3</v>
      </c>
      <c r="E464" s="2" t="s">
        <v>66</v>
      </c>
      <c r="F464" s="8">
        <v>368.9712904416598</v>
      </c>
      <c r="G464" s="8">
        <v>155.92816708638117</v>
      </c>
    </row>
    <row r="465" spans="1:7" ht="10.5">
      <c r="A465" s="1">
        <v>804</v>
      </c>
      <c r="B465" s="1" t="s">
        <v>7</v>
      </c>
      <c r="C465" s="1" t="s">
        <v>31</v>
      </c>
      <c r="D465" s="1">
        <v>3</v>
      </c>
      <c r="E465" s="2" t="s">
        <v>67</v>
      </c>
      <c r="F465" s="8">
        <v>143.69865164389978</v>
      </c>
      <c r="G465" s="8">
        <v>89.80903588808499</v>
      </c>
    </row>
    <row r="466" spans="1:7" ht="10.5">
      <c r="A466" s="1">
        <v>804</v>
      </c>
      <c r="B466" s="1" t="s">
        <v>7</v>
      </c>
      <c r="C466" s="1" t="s">
        <v>31</v>
      </c>
      <c r="D466" s="1">
        <v>3</v>
      </c>
      <c r="E466" s="2" t="s">
        <v>68</v>
      </c>
      <c r="F466" s="8">
        <v>711.4860954284668</v>
      </c>
      <c r="G466" s="8">
        <v>409.643667954665</v>
      </c>
    </row>
    <row r="467" spans="1:7" ht="10.5">
      <c r="A467" s="1">
        <v>804</v>
      </c>
      <c r="B467" s="1" t="s">
        <v>7</v>
      </c>
      <c r="C467" s="1" t="s">
        <v>31</v>
      </c>
      <c r="D467" s="1">
        <v>3</v>
      </c>
      <c r="E467" s="2" t="s">
        <v>69</v>
      </c>
      <c r="F467" s="8">
        <v>685.9882686321552</v>
      </c>
      <c r="G467" s="8">
        <v>115.82005763053894</v>
      </c>
    </row>
    <row r="468" spans="1:7" ht="10.5">
      <c r="A468" s="1">
        <v>804</v>
      </c>
      <c r="B468" s="1" t="s">
        <v>7</v>
      </c>
      <c r="C468" s="1" t="s">
        <v>31</v>
      </c>
      <c r="D468" s="1">
        <v>3</v>
      </c>
      <c r="E468" s="2" t="s">
        <v>70</v>
      </c>
      <c r="F468" s="8">
        <v>205.71906460248508</v>
      </c>
      <c r="G468" s="8">
        <v>245.54987265513495</v>
      </c>
    </row>
    <row r="469" spans="1:7" ht="10.5">
      <c r="A469" s="1">
        <v>804</v>
      </c>
      <c r="B469" s="1" t="s">
        <v>7</v>
      </c>
      <c r="C469" s="1" t="s">
        <v>31</v>
      </c>
      <c r="D469" s="1">
        <v>3</v>
      </c>
      <c r="E469" s="2" t="s">
        <v>71</v>
      </c>
      <c r="F469" s="8">
        <v>1146.0818804227388</v>
      </c>
      <c r="G469" s="8">
        <v>247.30283208993765</v>
      </c>
    </row>
    <row r="470" spans="1:7" ht="10.5">
      <c r="A470" s="1">
        <v>804</v>
      </c>
      <c r="B470" s="1" t="s">
        <v>7</v>
      </c>
      <c r="C470" s="1" t="s">
        <v>31</v>
      </c>
      <c r="D470" s="1">
        <v>3</v>
      </c>
      <c r="E470" s="2" t="s">
        <v>72</v>
      </c>
      <c r="F470" s="8">
        <v>538.1082386603722</v>
      </c>
      <c r="G470" s="8">
        <v>293.4273524651161</v>
      </c>
    </row>
    <row r="471" spans="1:7" ht="10.5">
      <c r="A471" s="1">
        <v>804</v>
      </c>
      <c r="B471" s="1" t="s">
        <v>7</v>
      </c>
      <c r="C471" s="1" t="s">
        <v>31</v>
      </c>
      <c r="D471" s="1">
        <v>3</v>
      </c>
      <c r="E471" s="2" t="s">
        <v>73</v>
      </c>
      <c r="F471" s="8">
        <v>1341.7763666006235</v>
      </c>
      <c r="G471" s="8">
        <v>0</v>
      </c>
    </row>
    <row r="472" spans="1:7" ht="10.5">
      <c r="A472" s="1">
        <v>804</v>
      </c>
      <c r="B472" s="1" t="s">
        <v>7</v>
      </c>
      <c r="C472" s="1" t="s">
        <v>31</v>
      </c>
      <c r="D472" s="1">
        <v>3</v>
      </c>
      <c r="E472" s="2" t="s">
        <v>74</v>
      </c>
      <c r="F472" s="8">
        <v>165.9874068040114</v>
      </c>
      <c r="G472" s="8">
        <v>105.10981262188692</v>
      </c>
    </row>
    <row r="473" spans="1:7" ht="10.5">
      <c r="A473" s="1">
        <v>804</v>
      </c>
      <c r="B473" s="1" t="s">
        <v>7</v>
      </c>
      <c r="C473" s="1" t="s">
        <v>31</v>
      </c>
      <c r="D473" s="1">
        <v>3</v>
      </c>
      <c r="E473" s="2" t="s">
        <v>75</v>
      </c>
      <c r="F473" s="8">
        <v>0</v>
      </c>
      <c r="G473" s="8">
        <v>4324.925832895132</v>
      </c>
    </row>
    <row r="474" spans="1:7" s="15" customFormat="1" ht="10.5">
      <c r="A474" s="12"/>
      <c r="B474" s="12"/>
      <c r="C474" s="12"/>
      <c r="D474" s="12"/>
      <c r="E474" s="13"/>
      <c r="F474" s="14"/>
      <c r="G474" s="14"/>
    </row>
    <row r="475" spans="1:7" s="15" customFormat="1" ht="10.5">
      <c r="A475" s="12"/>
      <c r="B475" s="12"/>
      <c r="C475" s="12"/>
      <c r="D475" s="12"/>
      <c r="E475" s="13"/>
      <c r="F475" s="14"/>
      <c r="G475" s="14"/>
    </row>
    <row r="476" spans="1:7" s="15" customFormat="1" ht="10.5">
      <c r="A476" s="12"/>
      <c r="B476" s="12"/>
      <c r="C476" s="12"/>
      <c r="D476" s="12"/>
      <c r="E476" s="13"/>
      <c r="F476" s="14"/>
      <c r="G476" s="14"/>
    </row>
    <row r="477" spans="1:7" ht="10.5">
      <c r="A477" s="1">
        <v>804</v>
      </c>
      <c r="B477" s="1" t="s">
        <v>7</v>
      </c>
      <c r="C477" s="1" t="s">
        <v>32</v>
      </c>
      <c r="D477" s="1">
        <v>1</v>
      </c>
      <c r="E477" s="2" t="s">
        <v>63</v>
      </c>
      <c r="F477" s="8">
        <v>40.88431717177569</v>
      </c>
      <c r="G477" s="8">
        <v>362.7001828985699</v>
      </c>
    </row>
    <row r="478" spans="1:7" ht="10.5">
      <c r="A478" s="1">
        <v>804</v>
      </c>
      <c r="B478" s="1" t="s">
        <v>7</v>
      </c>
      <c r="C478" s="1" t="s">
        <v>32</v>
      </c>
      <c r="D478" s="1">
        <v>1</v>
      </c>
      <c r="E478" s="2" t="s">
        <v>64</v>
      </c>
      <c r="F478" s="8">
        <v>444.5467588133731</v>
      </c>
      <c r="G478" s="8">
        <v>325.70273893970557</v>
      </c>
    </row>
    <row r="479" spans="1:7" ht="10.5">
      <c r="A479" s="1">
        <v>804</v>
      </c>
      <c r="B479" s="1" t="s">
        <v>7</v>
      </c>
      <c r="C479" s="1" t="s">
        <v>32</v>
      </c>
      <c r="D479" s="1">
        <v>1</v>
      </c>
      <c r="E479" s="2" t="s">
        <v>65</v>
      </c>
      <c r="F479" s="8">
        <v>113.87077434992386</v>
      </c>
      <c r="G479" s="8">
        <v>408.85741767236743</v>
      </c>
    </row>
    <row r="480" spans="1:7" ht="10.5">
      <c r="A480" s="1">
        <v>804</v>
      </c>
      <c r="B480" s="1" t="s">
        <v>7</v>
      </c>
      <c r="C480" s="1" t="s">
        <v>32</v>
      </c>
      <c r="D480" s="1">
        <v>1</v>
      </c>
      <c r="E480" s="2" t="s">
        <v>66</v>
      </c>
      <c r="F480" s="8">
        <v>83.86946982044284</v>
      </c>
      <c r="G480" s="8">
        <v>271.5022888183594</v>
      </c>
    </row>
    <row r="481" spans="1:7" ht="10.5">
      <c r="A481" s="1">
        <v>804</v>
      </c>
      <c r="B481" s="1" t="s">
        <v>7</v>
      </c>
      <c r="C481" s="1" t="s">
        <v>32</v>
      </c>
      <c r="D481" s="1">
        <v>1</v>
      </c>
      <c r="E481" s="2" t="s">
        <v>67</v>
      </c>
      <c r="F481" s="8">
        <v>110.2041353775283</v>
      </c>
      <c r="G481" s="8">
        <v>115.46792874093784</v>
      </c>
    </row>
    <row r="482" spans="1:7" ht="10.5">
      <c r="A482" s="1">
        <v>804</v>
      </c>
      <c r="B482" s="1" t="s">
        <v>7</v>
      </c>
      <c r="C482" s="1" t="s">
        <v>32</v>
      </c>
      <c r="D482" s="1">
        <v>1</v>
      </c>
      <c r="E482" s="2" t="s">
        <v>68</v>
      </c>
      <c r="F482" s="8">
        <v>316.1863056926404</v>
      </c>
      <c r="G482" s="8">
        <v>555.920959666624</v>
      </c>
    </row>
    <row r="483" spans="1:7" ht="10.5">
      <c r="A483" s="1">
        <v>804</v>
      </c>
      <c r="B483" s="1" t="s">
        <v>7</v>
      </c>
      <c r="C483" s="1" t="s">
        <v>32</v>
      </c>
      <c r="D483" s="1">
        <v>1</v>
      </c>
      <c r="E483" s="2" t="s">
        <v>69</v>
      </c>
      <c r="F483" s="8">
        <v>123.97773639226364</v>
      </c>
      <c r="G483" s="8">
        <v>536.598072633905</v>
      </c>
    </row>
    <row r="484" spans="1:7" ht="10.5">
      <c r="A484" s="1">
        <v>804</v>
      </c>
      <c r="B484" s="1" t="s">
        <v>7</v>
      </c>
      <c r="C484" s="1" t="s">
        <v>32</v>
      </c>
      <c r="D484" s="1">
        <v>1</v>
      </c>
      <c r="E484" s="2" t="s">
        <v>70</v>
      </c>
      <c r="F484" s="8">
        <v>166.0750394271592</v>
      </c>
      <c r="G484" s="8">
        <v>176.50256709729211</v>
      </c>
    </row>
    <row r="485" spans="1:7" ht="10.5">
      <c r="A485" s="1">
        <v>804</v>
      </c>
      <c r="B485" s="1" t="s">
        <v>7</v>
      </c>
      <c r="C485" s="1" t="s">
        <v>32</v>
      </c>
      <c r="D485" s="1">
        <v>1</v>
      </c>
      <c r="E485" s="2" t="s">
        <v>71</v>
      </c>
      <c r="F485" s="8">
        <v>227.35082703929837</v>
      </c>
      <c r="G485" s="8">
        <v>850.0849552477821</v>
      </c>
    </row>
    <row r="486" spans="1:7" ht="10.5">
      <c r="A486" s="1">
        <v>804</v>
      </c>
      <c r="B486" s="1" t="s">
        <v>7</v>
      </c>
      <c r="C486" s="1" t="s">
        <v>32</v>
      </c>
      <c r="D486" s="1">
        <v>1</v>
      </c>
      <c r="E486" s="2" t="s">
        <v>72</v>
      </c>
      <c r="F486" s="8">
        <v>245.28903107723949</v>
      </c>
      <c r="G486" s="8">
        <v>320.4983680854409</v>
      </c>
    </row>
    <row r="487" spans="1:7" ht="10.5">
      <c r="A487" s="1">
        <v>804</v>
      </c>
      <c r="B487" s="1" t="s">
        <v>7</v>
      </c>
      <c r="C487" s="1" t="s">
        <v>32</v>
      </c>
      <c r="D487" s="1">
        <v>1</v>
      </c>
      <c r="E487" s="2" t="s">
        <v>73</v>
      </c>
      <c r="F487" s="8">
        <v>0</v>
      </c>
      <c r="G487" s="8">
        <v>1201.8187545517744</v>
      </c>
    </row>
    <row r="488" spans="1:7" ht="10.5">
      <c r="A488" s="1">
        <v>804</v>
      </c>
      <c r="B488" s="1" t="s">
        <v>7</v>
      </c>
      <c r="C488" s="1" t="s">
        <v>32</v>
      </c>
      <c r="D488" s="1">
        <v>1</v>
      </c>
      <c r="E488" s="2" t="s">
        <v>74</v>
      </c>
      <c r="F488" s="8">
        <v>124.1326147499731</v>
      </c>
      <c r="G488" s="8">
        <v>165.46431686918615</v>
      </c>
    </row>
    <row r="489" spans="1:7" ht="10.5">
      <c r="A489" s="1">
        <v>804</v>
      </c>
      <c r="B489" s="1" t="s">
        <v>7</v>
      </c>
      <c r="C489" s="1" t="s">
        <v>32</v>
      </c>
      <c r="D489" s="1">
        <v>1</v>
      </c>
      <c r="E489" s="2" t="s">
        <v>75</v>
      </c>
      <c r="F489" s="8">
        <v>3255.0679807501324</v>
      </c>
      <c r="G489" s="8">
        <v>0</v>
      </c>
    </row>
    <row r="490" spans="1:7" s="15" customFormat="1" ht="10.5">
      <c r="A490" s="12"/>
      <c r="B490" s="12"/>
      <c r="C490" s="12"/>
      <c r="D490" s="12"/>
      <c r="E490" s="13"/>
      <c r="F490" s="14"/>
      <c r="G490" s="14"/>
    </row>
    <row r="491" spans="1:7" s="15" customFormat="1" ht="10.5">
      <c r="A491" s="12"/>
      <c r="B491" s="12"/>
      <c r="C491" s="12"/>
      <c r="D491" s="12"/>
      <c r="E491" s="13"/>
      <c r="F491" s="14"/>
      <c r="G491" s="14"/>
    </row>
    <row r="492" spans="1:7" s="15" customFormat="1" ht="10.5">
      <c r="A492" s="12"/>
      <c r="B492" s="12"/>
      <c r="C492" s="12"/>
      <c r="D492" s="12"/>
      <c r="E492" s="13"/>
      <c r="F492" s="14"/>
      <c r="G492" s="14"/>
    </row>
    <row r="493" spans="1:7" ht="10.5">
      <c r="A493" s="1">
        <v>804</v>
      </c>
      <c r="B493" s="1" t="s">
        <v>7</v>
      </c>
      <c r="C493" s="1" t="s">
        <v>32</v>
      </c>
      <c r="D493" s="1">
        <v>3</v>
      </c>
      <c r="E493" s="2" t="s">
        <v>63</v>
      </c>
      <c r="F493" s="8">
        <v>236.29300799612272</v>
      </c>
      <c r="G493" s="8">
        <v>29.215599415665967</v>
      </c>
    </row>
    <row r="494" spans="1:7" ht="10.5">
      <c r="A494" s="1">
        <v>804</v>
      </c>
      <c r="B494" s="1" t="s">
        <v>7</v>
      </c>
      <c r="C494" s="1" t="s">
        <v>32</v>
      </c>
      <c r="D494" s="1">
        <v>3</v>
      </c>
      <c r="E494" s="2" t="s">
        <v>64</v>
      </c>
      <c r="F494" s="8">
        <v>243.72996740826105</v>
      </c>
      <c r="G494" s="8">
        <v>391.6250588691841</v>
      </c>
    </row>
    <row r="495" spans="1:7" ht="10.5">
      <c r="A495" s="1">
        <v>804</v>
      </c>
      <c r="B495" s="1" t="s">
        <v>7</v>
      </c>
      <c r="C495" s="1" t="s">
        <v>32</v>
      </c>
      <c r="D495" s="1">
        <v>3</v>
      </c>
      <c r="E495" s="2" t="s">
        <v>65</v>
      </c>
      <c r="F495" s="8">
        <v>416.52195034996936</v>
      </c>
      <c r="G495" s="8">
        <v>118.49811754388324</v>
      </c>
    </row>
    <row r="496" spans="1:7" ht="10.5">
      <c r="A496" s="1">
        <v>804</v>
      </c>
      <c r="B496" s="1" t="s">
        <v>7</v>
      </c>
      <c r="C496" s="1" t="s">
        <v>32</v>
      </c>
      <c r="D496" s="1">
        <v>3</v>
      </c>
      <c r="E496" s="2" t="s">
        <v>66</v>
      </c>
      <c r="F496" s="8">
        <v>275.29527470216914</v>
      </c>
      <c r="G496" s="8">
        <v>97.17916734339828</v>
      </c>
    </row>
    <row r="497" spans="1:7" ht="10.5">
      <c r="A497" s="1">
        <v>804</v>
      </c>
      <c r="B497" s="1" t="s">
        <v>7</v>
      </c>
      <c r="C497" s="1" t="s">
        <v>32</v>
      </c>
      <c r="D497" s="1">
        <v>3</v>
      </c>
      <c r="E497" s="2" t="s">
        <v>67</v>
      </c>
      <c r="F497" s="8">
        <v>139.10009335663358</v>
      </c>
      <c r="G497" s="8">
        <v>96.1812058141676</v>
      </c>
    </row>
    <row r="498" spans="1:7" ht="10.5">
      <c r="A498" s="1">
        <v>804</v>
      </c>
      <c r="B498" s="1" t="s">
        <v>7</v>
      </c>
      <c r="C498" s="1" t="s">
        <v>32</v>
      </c>
      <c r="D498" s="1">
        <v>3</v>
      </c>
      <c r="E498" s="2" t="s">
        <v>68</v>
      </c>
      <c r="F498" s="8">
        <v>581.962490146443</v>
      </c>
      <c r="G498" s="8">
        <v>313.13935871447546</v>
      </c>
    </row>
    <row r="499" spans="1:7" ht="10.5">
      <c r="A499" s="1">
        <v>804</v>
      </c>
      <c r="B499" s="1" t="s">
        <v>7</v>
      </c>
      <c r="C499" s="1" t="s">
        <v>32</v>
      </c>
      <c r="D499" s="1">
        <v>3</v>
      </c>
      <c r="E499" s="2" t="s">
        <v>69</v>
      </c>
      <c r="F499" s="8">
        <v>538.3384986489506</v>
      </c>
      <c r="G499" s="8">
        <v>81.70672680159747</v>
      </c>
    </row>
    <row r="500" spans="1:7" ht="10.5">
      <c r="A500" s="1">
        <v>804</v>
      </c>
      <c r="B500" s="1" t="s">
        <v>7</v>
      </c>
      <c r="C500" s="1" t="s">
        <v>32</v>
      </c>
      <c r="D500" s="1">
        <v>3</v>
      </c>
      <c r="E500" s="2" t="s">
        <v>70</v>
      </c>
      <c r="F500" s="8">
        <v>219.1009520837816</v>
      </c>
      <c r="G500" s="8">
        <v>162.67021929207496</v>
      </c>
    </row>
    <row r="501" spans="1:7" ht="10.5">
      <c r="A501" s="1">
        <v>804</v>
      </c>
      <c r="B501" s="1" t="s">
        <v>7</v>
      </c>
      <c r="C501" s="1" t="s">
        <v>32</v>
      </c>
      <c r="D501" s="1">
        <v>3</v>
      </c>
      <c r="E501" s="2" t="s">
        <v>71</v>
      </c>
      <c r="F501" s="8">
        <v>766.3068508859408</v>
      </c>
      <c r="G501" s="8">
        <v>216.40926988246076</v>
      </c>
    </row>
    <row r="502" spans="1:7" ht="10.5">
      <c r="A502" s="1">
        <v>804</v>
      </c>
      <c r="B502" s="1" t="s">
        <v>7</v>
      </c>
      <c r="C502" s="1" t="s">
        <v>32</v>
      </c>
      <c r="D502" s="1">
        <v>3</v>
      </c>
      <c r="E502" s="2" t="s">
        <v>72</v>
      </c>
      <c r="F502" s="8">
        <v>345.95138278249965</v>
      </c>
      <c r="G502" s="8">
        <v>200.27850859043963</v>
      </c>
    </row>
    <row r="503" spans="1:7" ht="10.5">
      <c r="A503" s="1">
        <v>804</v>
      </c>
      <c r="B503" s="1" t="s">
        <v>7</v>
      </c>
      <c r="C503" s="1" t="s">
        <v>32</v>
      </c>
      <c r="D503" s="1">
        <v>3</v>
      </c>
      <c r="E503" s="2" t="s">
        <v>73</v>
      </c>
      <c r="F503" s="8">
        <v>1085.8028885146318</v>
      </c>
      <c r="G503" s="8">
        <v>0</v>
      </c>
    </row>
    <row r="504" spans="1:7" ht="10.5">
      <c r="A504" s="1">
        <v>804</v>
      </c>
      <c r="B504" s="1" t="s">
        <v>7</v>
      </c>
      <c r="C504" s="1" t="s">
        <v>32</v>
      </c>
      <c r="D504" s="1">
        <v>3</v>
      </c>
      <c r="E504" s="2" t="s">
        <v>74</v>
      </c>
      <c r="F504" s="8">
        <v>161.27321191561424</v>
      </c>
      <c r="G504" s="8">
        <v>100.42368698120117</v>
      </c>
    </row>
    <row r="505" spans="1:7" ht="10.5">
      <c r="A505" s="1">
        <v>804</v>
      </c>
      <c r="B505" s="1" t="s">
        <v>7</v>
      </c>
      <c r="C505" s="1" t="s">
        <v>32</v>
      </c>
      <c r="D505" s="1">
        <v>3</v>
      </c>
      <c r="E505" s="2" t="s">
        <v>75</v>
      </c>
      <c r="F505" s="8">
        <v>0</v>
      </c>
      <c r="G505" s="8">
        <v>3119.361081915387</v>
      </c>
    </row>
    <row r="506" spans="1:7" s="15" customFormat="1" ht="10.5">
      <c r="A506" s="12"/>
      <c r="B506" s="12"/>
      <c r="C506" s="12"/>
      <c r="D506" s="12"/>
      <c r="E506" s="13"/>
      <c r="F506" s="14"/>
      <c r="G506" s="14"/>
    </row>
    <row r="507" spans="1:7" s="15" customFormat="1" ht="10.5">
      <c r="A507" s="12"/>
      <c r="B507" s="12"/>
      <c r="C507" s="12"/>
      <c r="D507" s="12"/>
      <c r="E507" s="13"/>
      <c r="F507" s="14"/>
      <c r="G507" s="14"/>
    </row>
    <row r="508" spans="1:7" s="15" customFormat="1" ht="10.5">
      <c r="A508" s="12"/>
      <c r="B508" s="12"/>
      <c r="C508" s="12"/>
      <c r="D508" s="12"/>
      <c r="E508" s="13"/>
      <c r="F508" s="14"/>
      <c r="G508" s="14"/>
    </row>
    <row r="509" spans="1:7" ht="10.5">
      <c r="A509" s="1">
        <v>901</v>
      </c>
      <c r="B509" s="1" t="s">
        <v>7</v>
      </c>
      <c r="C509" s="1" t="s">
        <v>8</v>
      </c>
      <c r="D509" s="1">
        <v>2</v>
      </c>
      <c r="E509" s="2" t="s">
        <v>76</v>
      </c>
      <c r="F509" s="8">
        <v>955.6467450310203</v>
      </c>
      <c r="G509" s="8">
        <v>246.6415247300092</v>
      </c>
    </row>
    <row r="510" spans="1:7" ht="10.5">
      <c r="A510" s="1">
        <v>901</v>
      </c>
      <c r="B510" s="1" t="s">
        <v>7</v>
      </c>
      <c r="C510" s="1" t="s">
        <v>8</v>
      </c>
      <c r="D510" s="1">
        <v>2</v>
      </c>
      <c r="E510" s="2" t="s">
        <v>77</v>
      </c>
      <c r="F510" s="8">
        <v>680.055770335478</v>
      </c>
      <c r="G510" s="8">
        <v>22.125362456078623</v>
      </c>
    </row>
    <row r="511" spans="1:7" ht="10.5">
      <c r="A511" s="1">
        <v>901</v>
      </c>
      <c r="B511" s="1" t="s">
        <v>7</v>
      </c>
      <c r="C511" s="1" t="s">
        <v>8</v>
      </c>
      <c r="D511" s="1">
        <v>2</v>
      </c>
      <c r="E511" s="2" t="s">
        <v>78</v>
      </c>
      <c r="F511" s="8">
        <v>565.3139544917088</v>
      </c>
      <c r="G511" s="8">
        <v>67.02769775390625</v>
      </c>
    </row>
    <row r="512" spans="1:7" ht="10.5">
      <c r="A512" s="1">
        <v>901</v>
      </c>
      <c r="B512" s="1" t="s">
        <v>7</v>
      </c>
      <c r="C512" s="1" t="s">
        <v>8</v>
      </c>
      <c r="D512" s="1">
        <v>2</v>
      </c>
      <c r="E512" s="2" t="s">
        <v>79</v>
      </c>
      <c r="F512" s="8">
        <v>509.9207878561581</v>
      </c>
      <c r="G512" s="8">
        <v>536.8586771048751</v>
      </c>
    </row>
    <row r="513" spans="1:7" ht="10.5">
      <c r="A513" s="1">
        <v>901</v>
      </c>
      <c r="B513" s="1" t="s">
        <v>7</v>
      </c>
      <c r="C513" s="1" t="s">
        <v>8</v>
      </c>
      <c r="D513" s="1">
        <v>2</v>
      </c>
      <c r="E513" s="2" t="s">
        <v>38</v>
      </c>
      <c r="F513" s="8">
        <v>0</v>
      </c>
      <c r="G513" s="8">
        <v>7276.801317401961</v>
      </c>
    </row>
    <row r="514" spans="1:7" ht="10.5">
      <c r="A514" s="1">
        <v>901</v>
      </c>
      <c r="B514" s="1" t="s">
        <v>7</v>
      </c>
      <c r="C514" s="1" t="s">
        <v>8</v>
      </c>
      <c r="D514" s="1">
        <v>2</v>
      </c>
      <c r="E514" s="2" t="s">
        <v>80</v>
      </c>
      <c r="F514" s="8">
        <v>877.7895166733686</v>
      </c>
      <c r="G514" s="8">
        <v>146.8380532059015</v>
      </c>
    </row>
    <row r="515" spans="1:7" ht="10.5">
      <c r="A515" s="1">
        <v>901</v>
      </c>
      <c r="B515" s="1" t="s">
        <v>7</v>
      </c>
      <c r="C515" s="1" t="s">
        <v>8</v>
      </c>
      <c r="D515" s="1">
        <v>2</v>
      </c>
      <c r="E515" s="2" t="s">
        <v>81</v>
      </c>
      <c r="F515" s="8">
        <v>1706.6778437595742</v>
      </c>
      <c r="G515" s="8">
        <v>393.3373601876053</v>
      </c>
    </row>
    <row r="516" spans="1:7" ht="10.5">
      <c r="A516" s="1">
        <v>901</v>
      </c>
      <c r="B516" s="1" t="s">
        <v>7</v>
      </c>
      <c r="C516" s="1" t="s">
        <v>8</v>
      </c>
      <c r="D516" s="1">
        <v>2</v>
      </c>
      <c r="E516" s="2" t="s">
        <v>82</v>
      </c>
      <c r="F516" s="8">
        <v>964.6089376412186</v>
      </c>
      <c r="G516" s="8">
        <v>469.46702467974495</v>
      </c>
    </row>
    <row r="517" spans="1:7" ht="10.5">
      <c r="A517" s="1">
        <v>901</v>
      </c>
      <c r="B517" s="1" t="s">
        <v>7</v>
      </c>
      <c r="C517" s="1" t="s">
        <v>8</v>
      </c>
      <c r="D517" s="1">
        <v>2</v>
      </c>
      <c r="E517" s="2" t="s">
        <v>83</v>
      </c>
      <c r="F517" s="8">
        <v>417.8187495212929</v>
      </c>
      <c r="G517" s="8">
        <v>86.17540549483954</v>
      </c>
    </row>
    <row r="518" spans="1:7" ht="10.5">
      <c r="A518" s="1">
        <v>901</v>
      </c>
      <c r="B518" s="1" t="s">
        <v>7</v>
      </c>
      <c r="C518" s="1" t="s">
        <v>8</v>
      </c>
      <c r="D518" s="1">
        <v>2</v>
      </c>
      <c r="E518" s="2" t="s">
        <v>84</v>
      </c>
      <c r="F518" s="8">
        <v>475.781900473202</v>
      </c>
      <c r="G518" s="8">
        <v>527.4000861971986</v>
      </c>
    </row>
    <row r="519" spans="1:7" ht="10.5">
      <c r="A519" s="1">
        <v>901</v>
      </c>
      <c r="B519" s="1" t="s">
        <v>7</v>
      </c>
      <c r="C519" s="1" t="s">
        <v>8</v>
      </c>
      <c r="D519" s="1">
        <v>2</v>
      </c>
      <c r="E519" s="2" t="s">
        <v>85</v>
      </c>
      <c r="F519" s="8">
        <v>2477.7903961780025</v>
      </c>
      <c r="G519" s="8">
        <v>1154.1005878523285</v>
      </c>
    </row>
    <row r="520" spans="1:7" ht="10.5">
      <c r="A520" s="1">
        <v>901</v>
      </c>
      <c r="B520" s="1" t="s">
        <v>7</v>
      </c>
      <c r="C520" s="1" t="s">
        <v>8</v>
      </c>
      <c r="D520" s="1">
        <v>2</v>
      </c>
      <c r="E520" s="2" t="s">
        <v>86</v>
      </c>
      <c r="F520" s="8">
        <v>1046.0339786305146</v>
      </c>
      <c r="G520" s="8">
        <v>0</v>
      </c>
    </row>
    <row r="521" spans="1:7" ht="10.5">
      <c r="A521" s="1">
        <v>901</v>
      </c>
      <c r="B521" s="1" t="s">
        <v>7</v>
      </c>
      <c r="C521" s="1" t="s">
        <v>8</v>
      </c>
      <c r="D521" s="1">
        <v>2</v>
      </c>
      <c r="E521" s="2" t="s">
        <v>87</v>
      </c>
      <c r="F521" s="8">
        <v>445.28827071844364</v>
      </c>
      <c r="G521" s="8">
        <v>210.01452152027804</v>
      </c>
    </row>
    <row r="522" spans="1:7" ht="10.5">
      <c r="A522" s="1">
        <v>901</v>
      </c>
      <c r="B522" s="1" t="s">
        <v>7</v>
      </c>
      <c r="C522" s="1" t="s">
        <v>8</v>
      </c>
      <c r="D522" s="1">
        <v>2</v>
      </c>
      <c r="E522" s="2" t="s">
        <v>88</v>
      </c>
      <c r="F522" s="8">
        <v>440.53928964652266</v>
      </c>
      <c r="G522" s="8">
        <v>311.83650033988204</v>
      </c>
    </row>
    <row r="523" spans="1:7" s="15" customFormat="1" ht="10.5">
      <c r="A523" s="12"/>
      <c r="B523" s="12"/>
      <c r="C523" s="12"/>
      <c r="D523" s="12"/>
      <c r="E523" s="13"/>
      <c r="F523" s="14"/>
      <c r="G523" s="14"/>
    </row>
    <row r="524" spans="1:7" s="15" customFormat="1" ht="10.5">
      <c r="A524" s="12"/>
      <c r="B524" s="12"/>
      <c r="C524" s="12"/>
      <c r="D524" s="12"/>
      <c r="E524" s="13"/>
      <c r="F524" s="14"/>
      <c r="G524" s="14"/>
    </row>
    <row r="525" spans="1:7" s="15" customFormat="1" ht="10.5">
      <c r="A525" s="12"/>
      <c r="B525" s="12"/>
      <c r="C525" s="12"/>
      <c r="D525" s="12"/>
      <c r="E525" s="13"/>
      <c r="F525" s="14"/>
      <c r="G525" s="14"/>
    </row>
    <row r="526" spans="1:7" ht="10.5">
      <c r="A526" s="1">
        <v>901</v>
      </c>
      <c r="B526" s="1" t="s">
        <v>7</v>
      </c>
      <c r="C526" s="1" t="s">
        <v>8</v>
      </c>
      <c r="D526" s="1">
        <v>4</v>
      </c>
      <c r="E526" s="2" t="s">
        <v>76</v>
      </c>
      <c r="F526" s="8">
        <v>269.31757776596965</v>
      </c>
      <c r="G526" s="8">
        <v>946.0131134033203</v>
      </c>
    </row>
    <row r="527" spans="1:7" ht="10.5">
      <c r="A527" s="1">
        <v>901</v>
      </c>
      <c r="B527" s="1" t="s">
        <v>7</v>
      </c>
      <c r="C527" s="1" t="s">
        <v>8</v>
      </c>
      <c r="D527" s="1">
        <v>4</v>
      </c>
      <c r="E527" s="2" t="s">
        <v>77</v>
      </c>
      <c r="F527" s="8">
        <v>31.627001160266353</v>
      </c>
      <c r="G527" s="8">
        <v>659.7602797564339</v>
      </c>
    </row>
    <row r="528" spans="1:7" ht="10.5">
      <c r="A528" s="1">
        <v>901</v>
      </c>
      <c r="B528" s="1" t="s">
        <v>7</v>
      </c>
      <c r="C528" s="1" t="s">
        <v>8</v>
      </c>
      <c r="D528" s="1">
        <v>4</v>
      </c>
      <c r="E528" s="2" t="s">
        <v>78</v>
      </c>
      <c r="F528" s="8">
        <v>77.8211051791322</v>
      </c>
      <c r="G528" s="8">
        <v>555.1321238798254</v>
      </c>
    </row>
    <row r="529" spans="1:7" ht="10.5">
      <c r="A529" s="1">
        <v>901</v>
      </c>
      <c r="B529" s="1" t="s">
        <v>7</v>
      </c>
      <c r="C529" s="1" t="s">
        <v>8</v>
      </c>
      <c r="D529" s="1">
        <v>4</v>
      </c>
      <c r="E529" s="2" t="s">
        <v>79</v>
      </c>
      <c r="F529" s="8">
        <v>528.1511309455423</v>
      </c>
      <c r="G529" s="8">
        <v>488.9116954130285</v>
      </c>
    </row>
    <row r="530" spans="1:7" ht="10.5">
      <c r="A530" s="1">
        <v>901</v>
      </c>
      <c r="B530" s="1" t="s">
        <v>7</v>
      </c>
      <c r="C530" s="1" t="s">
        <v>8</v>
      </c>
      <c r="D530" s="1">
        <v>4</v>
      </c>
      <c r="E530" s="2" t="s">
        <v>38</v>
      </c>
      <c r="F530" s="8">
        <v>6916.966354549632</v>
      </c>
      <c r="G530" s="8">
        <v>0</v>
      </c>
    </row>
    <row r="531" spans="1:7" ht="10.5">
      <c r="A531" s="1">
        <v>901</v>
      </c>
      <c r="B531" s="1" t="s">
        <v>7</v>
      </c>
      <c r="C531" s="1" t="s">
        <v>8</v>
      </c>
      <c r="D531" s="1">
        <v>4</v>
      </c>
      <c r="E531" s="2" t="s">
        <v>80</v>
      </c>
      <c r="F531" s="8">
        <v>183.6476692947687</v>
      </c>
      <c r="G531" s="8">
        <v>863.0737716375613</v>
      </c>
    </row>
    <row r="532" spans="1:7" ht="10.5">
      <c r="A532" s="1">
        <v>901</v>
      </c>
      <c r="B532" s="1" t="s">
        <v>7</v>
      </c>
      <c r="C532" s="1" t="s">
        <v>8</v>
      </c>
      <c r="D532" s="1">
        <v>4</v>
      </c>
      <c r="E532" s="2" t="s">
        <v>81</v>
      </c>
      <c r="F532" s="8">
        <v>451.6374376483992</v>
      </c>
      <c r="G532" s="8">
        <v>1617.9756012561274</v>
      </c>
    </row>
    <row r="533" spans="1:7" ht="10.5">
      <c r="A533" s="1">
        <v>901</v>
      </c>
      <c r="B533" s="1" t="s">
        <v>7</v>
      </c>
      <c r="C533" s="1" t="s">
        <v>8</v>
      </c>
      <c r="D533" s="1">
        <v>4</v>
      </c>
      <c r="E533" s="2" t="s">
        <v>82</v>
      </c>
      <c r="F533" s="8">
        <v>521.4423732383578</v>
      </c>
      <c r="G533" s="8">
        <v>931.462022968367</v>
      </c>
    </row>
    <row r="534" spans="1:7" ht="10.5">
      <c r="A534" s="1">
        <v>901</v>
      </c>
      <c r="B534" s="1" t="s">
        <v>7</v>
      </c>
      <c r="C534" s="1" t="s">
        <v>8</v>
      </c>
      <c r="D534" s="1">
        <v>4</v>
      </c>
      <c r="E534" s="2" t="s">
        <v>83</v>
      </c>
      <c r="F534" s="8">
        <v>89.33229923622281</v>
      </c>
      <c r="G534" s="8">
        <v>460.10211612477025</v>
      </c>
    </row>
    <row r="535" spans="1:7" ht="10.5">
      <c r="A535" s="1">
        <v>901</v>
      </c>
      <c r="B535" s="1" t="s">
        <v>7</v>
      </c>
      <c r="C535" s="1" t="s">
        <v>8</v>
      </c>
      <c r="D535" s="1">
        <v>4</v>
      </c>
      <c r="E535" s="2" t="s">
        <v>84</v>
      </c>
      <c r="F535" s="8">
        <v>470.11003058938417</v>
      </c>
      <c r="G535" s="8">
        <v>441.85394023820464</v>
      </c>
    </row>
    <row r="536" spans="1:7" ht="10.5">
      <c r="A536" s="1">
        <v>901</v>
      </c>
      <c r="B536" s="1" t="s">
        <v>7</v>
      </c>
      <c r="C536" s="1" t="s">
        <v>8</v>
      </c>
      <c r="D536" s="1">
        <v>4</v>
      </c>
      <c r="E536" s="2" t="s">
        <v>85</v>
      </c>
      <c r="F536" s="8">
        <v>1151.205401431813</v>
      </c>
      <c r="G536" s="8">
        <v>2422.157717955346</v>
      </c>
    </row>
    <row r="537" spans="1:7" ht="10.5">
      <c r="A537" s="1">
        <v>901</v>
      </c>
      <c r="B537" s="1" t="s">
        <v>7</v>
      </c>
      <c r="C537" s="1" t="s">
        <v>8</v>
      </c>
      <c r="D537" s="1">
        <v>4</v>
      </c>
      <c r="E537" s="2" t="s">
        <v>86</v>
      </c>
      <c r="F537" s="8">
        <v>0</v>
      </c>
      <c r="G537" s="8">
        <v>1161.0997893688725</v>
      </c>
    </row>
    <row r="538" spans="1:7" ht="10.5">
      <c r="A538" s="1">
        <v>901</v>
      </c>
      <c r="B538" s="1" t="s">
        <v>7</v>
      </c>
      <c r="C538" s="1" t="s">
        <v>8</v>
      </c>
      <c r="D538" s="1">
        <v>4</v>
      </c>
      <c r="E538" s="2" t="s">
        <v>87</v>
      </c>
      <c r="F538" s="8">
        <v>197.2006207634421</v>
      </c>
      <c r="G538" s="8">
        <v>380.05806094898895</v>
      </c>
    </row>
    <row r="539" spans="1:7" ht="10.5">
      <c r="A539" s="1">
        <v>901</v>
      </c>
      <c r="B539" s="1" t="s">
        <v>7</v>
      </c>
      <c r="C539" s="1" t="s">
        <v>8</v>
      </c>
      <c r="D539" s="1">
        <v>4</v>
      </c>
      <c r="E539" s="2" t="s">
        <v>88</v>
      </c>
      <c r="F539" s="8">
        <v>338.2340801164216</v>
      </c>
      <c r="G539" s="8">
        <v>373.1226572074142</v>
      </c>
    </row>
    <row r="540" spans="1:7" s="15" customFormat="1" ht="10.5">
      <c r="A540" s="12"/>
      <c r="B540" s="12"/>
      <c r="C540" s="12"/>
      <c r="D540" s="12"/>
      <c r="E540" s="13"/>
      <c r="F540" s="14"/>
      <c r="G540" s="14"/>
    </row>
    <row r="541" spans="1:7" s="15" customFormat="1" ht="10.5">
      <c r="A541" s="12"/>
      <c r="B541" s="12"/>
      <c r="C541" s="12"/>
      <c r="D541" s="12"/>
      <c r="E541" s="13"/>
      <c r="F541" s="14"/>
      <c r="G541" s="14"/>
    </row>
    <row r="542" spans="1:7" s="15" customFormat="1" ht="10.5">
      <c r="A542" s="12"/>
      <c r="B542" s="12"/>
      <c r="C542" s="12"/>
      <c r="D542" s="12"/>
      <c r="E542" s="13"/>
      <c r="F542" s="14"/>
      <c r="G542" s="14"/>
    </row>
    <row r="543" spans="1:7" ht="10.5">
      <c r="A543" s="1">
        <v>901</v>
      </c>
      <c r="B543" s="1" t="s">
        <v>7</v>
      </c>
      <c r="C543" s="1" t="s">
        <v>31</v>
      </c>
      <c r="D543" s="1">
        <v>2</v>
      </c>
      <c r="E543" s="2" t="s">
        <v>76</v>
      </c>
      <c r="F543" s="8">
        <v>404.1318112886869</v>
      </c>
      <c r="G543" s="8">
        <v>109.46092590918907</v>
      </c>
    </row>
    <row r="544" spans="1:7" ht="10.5">
      <c r="A544" s="1">
        <v>901</v>
      </c>
      <c r="B544" s="1" t="s">
        <v>7</v>
      </c>
      <c r="C544" s="1" t="s">
        <v>31</v>
      </c>
      <c r="D544" s="1">
        <v>2</v>
      </c>
      <c r="E544" s="2" t="s">
        <v>77</v>
      </c>
      <c r="F544" s="8">
        <v>428.75171822767993</v>
      </c>
      <c r="G544" s="8">
        <v>17.354114605830265</v>
      </c>
    </row>
    <row r="545" spans="1:7" ht="10.5">
      <c r="A545" s="1">
        <v>901</v>
      </c>
      <c r="B545" s="1" t="s">
        <v>7</v>
      </c>
      <c r="C545" s="1" t="s">
        <v>31</v>
      </c>
      <c r="D545" s="1">
        <v>2</v>
      </c>
      <c r="E545" s="2" t="s">
        <v>78</v>
      </c>
      <c r="F545" s="8">
        <v>319.3603415855995</v>
      </c>
      <c r="G545" s="8">
        <v>48.14366272779611</v>
      </c>
    </row>
    <row r="546" spans="1:7" ht="10.5">
      <c r="A546" s="1">
        <v>901</v>
      </c>
      <c r="B546" s="1" t="s">
        <v>7</v>
      </c>
      <c r="C546" s="1" t="s">
        <v>31</v>
      </c>
      <c r="D546" s="1">
        <v>2</v>
      </c>
      <c r="E546" s="2" t="s">
        <v>79</v>
      </c>
      <c r="F546" s="8">
        <v>364.85482465303863</v>
      </c>
      <c r="G546" s="8">
        <v>235.63686517568735</v>
      </c>
    </row>
    <row r="547" spans="1:7" ht="10.5">
      <c r="A547" s="1">
        <v>901</v>
      </c>
      <c r="B547" s="1" t="s">
        <v>7</v>
      </c>
      <c r="C547" s="1" t="s">
        <v>31</v>
      </c>
      <c r="D547" s="1">
        <v>2</v>
      </c>
      <c r="E547" s="2" t="s">
        <v>38</v>
      </c>
      <c r="F547" s="8">
        <v>0</v>
      </c>
      <c r="G547" s="8">
        <v>4899.587078387921</v>
      </c>
    </row>
    <row r="548" spans="1:7" ht="10.5">
      <c r="A548" s="1">
        <v>901</v>
      </c>
      <c r="B548" s="1" t="s">
        <v>7</v>
      </c>
      <c r="C548" s="1" t="s">
        <v>31</v>
      </c>
      <c r="D548" s="1">
        <v>2</v>
      </c>
      <c r="E548" s="2" t="s">
        <v>80</v>
      </c>
      <c r="F548" s="8">
        <v>329.88534663273737</v>
      </c>
      <c r="G548" s="8">
        <v>53.715660902170036</v>
      </c>
    </row>
    <row r="549" spans="1:7" ht="10.5">
      <c r="A549" s="1">
        <v>901</v>
      </c>
      <c r="B549" s="1" t="s">
        <v>7</v>
      </c>
      <c r="C549" s="1" t="s">
        <v>31</v>
      </c>
      <c r="D549" s="1">
        <v>2</v>
      </c>
      <c r="E549" s="2" t="s">
        <v>81</v>
      </c>
      <c r="F549" s="8">
        <v>890.6234506460337</v>
      </c>
      <c r="G549" s="8">
        <v>225.8305342747615</v>
      </c>
    </row>
    <row r="550" spans="1:7" ht="10.5">
      <c r="A550" s="1">
        <v>901</v>
      </c>
      <c r="B550" s="1" t="s">
        <v>7</v>
      </c>
      <c r="C550" s="1" t="s">
        <v>31</v>
      </c>
      <c r="D550" s="1">
        <v>2</v>
      </c>
      <c r="E550" s="2" t="s">
        <v>82</v>
      </c>
      <c r="F550" s="8">
        <v>591.0352847025945</v>
      </c>
      <c r="G550" s="8">
        <v>222.506008881789</v>
      </c>
    </row>
    <row r="551" spans="1:7" ht="10.5">
      <c r="A551" s="1">
        <v>901</v>
      </c>
      <c r="B551" s="1" t="s">
        <v>7</v>
      </c>
      <c r="C551" s="1" t="s">
        <v>31</v>
      </c>
      <c r="D551" s="1">
        <v>2</v>
      </c>
      <c r="E551" s="2" t="s">
        <v>83</v>
      </c>
      <c r="F551" s="8">
        <v>279.39893062298114</v>
      </c>
      <c r="G551" s="8">
        <v>53.32808666962843</v>
      </c>
    </row>
    <row r="552" spans="1:7" ht="10.5">
      <c r="A552" s="1">
        <v>901</v>
      </c>
      <c r="B552" s="1" t="s">
        <v>7</v>
      </c>
      <c r="C552" s="1" t="s">
        <v>31</v>
      </c>
      <c r="D552" s="1">
        <v>2</v>
      </c>
      <c r="E552" s="2" t="s">
        <v>84</v>
      </c>
      <c r="F552" s="8">
        <v>171.75101947784424</v>
      </c>
      <c r="G552" s="8">
        <v>140.33054733276367</v>
      </c>
    </row>
    <row r="553" spans="1:7" ht="10.5">
      <c r="A553" s="1">
        <v>901</v>
      </c>
      <c r="B553" s="1" t="s">
        <v>7</v>
      </c>
      <c r="C553" s="1" t="s">
        <v>31</v>
      </c>
      <c r="D553" s="1">
        <v>2</v>
      </c>
      <c r="E553" s="2" t="s">
        <v>85</v>
      </c>
      <c r="F553" s="8">
        <v>1938.905264047476</v>
      </c>
      <c r="G553" s="8">
        <v>607.6494073134202</v>
      </c>
    </row>
    <row r="554" spans="1:7" ht="10.5">
      <c r="A554" s="1">
        <v>901</v>
      </c>
      <c r="B554" s="1" t="s">
        <v>7</v>
      </c>
      <c r="C554" s="1" t="s">
        <v>31</v>
      </c>
      <c r="D554" s="1">
        <v>2</v>
      </c>
      <c r="E554" s="2" t="s">
        <v>86</v>
      </c>
      <c r="F554" s="8">
        <v>601.7903104928823</v>
      </c>
      <c r="G554" s="8">
        <v>0</v>
      </c>
    </row>
    <row r="555" spans="1:7" ht="10.5">
      <c r="A555" s="1">
        <v>901</v>
      </c>
      <c r="B555" s="1" t="s">
        <v>7</v>
      </c>
      <c r="C555" s="1" t="s">
        <v>31</v>
      </c>
      <c r="D555" s="1">
        <v>2</v>
      </c>
      <c r="E555" s="2" t="s">
        <v>87</v>
      </c>
      <c r="F555" s="8">
        <v>302.071320607112</v>
      </c>
      <c r="G555" s="8">
        <v>97.86511589930608</v>
      </c>
    </row>
    <row r="556" spans="1:7" ht="10.5">
      <c r="A556" s="1">
        <v>901</v>
      </c>
      <c r="B556" s="1" t="s">
        <v>7</v>
      </c>
      <c r="C556" s="1" t="s">
        <v>31</v>
      </c>
      <c r="D556" s="1">
        <v>2</v>
      </c>
      <c r="E556" s="2" t="s">
        <v>88</v>
      </c>
      <c r="F556" s="8">
        <v>268.1383127065805</v>
      </c>
      <c r="G556" s="8">
        <v>156.43661616398737</v>
      </c>
    </row>
    <row r="557" spans="1:7" s="15" customFormat="1" ht="10.5">
      <c r="A557" s="12"/>
      <c r="B557" s="12"/>
      <c r="C557" s="12"/>
      <c r="D557" s="12"/>
      <c r="E557" s="13"/>
      <c r="F557" s="14"/>
      <c r="G557" s="14"/>
    </row>
    <row r="558" spans="1:7" s="15" customFormat="1" ht="10.5">
      <c r="A558" s="12"/>
      <c r="B558" s="12"/>
      <c r="C558" s="12"/>
      <c r="D558" s="12"/>
      <c r="E558" s="13"/>
      <c r="F558" s="14"/>
      <c r="G558" s="14"/>
    </row>
    <row r="559" spans="1:7" s="15" customFormat="1" ht="10.5">
      <c r="A559" s="12"/>
      <c r="B559" s="12"/>
      <c r="C559" s="12"/>
      <c r="D559" s="12"/>
      <c r="E559" s="13"/>
      <c r="F559" s="14"/>
      <c r="G559" s="14"/>
    </row>
    <row r="560" spans="1:7" ht="10.5">
      <c r="A560" s="1">
        <v>901</v>
      </c>
      <c r="B560" s="1" t="s">
        <v>7</v>
      </c>
      <c r="C560" s="1" t="s">
        <v>31</v>
      </c>
      <c r="D560" s="1">
        <v>4</v>
      </c>
      <c r="E560" s="2" t="s">
        <v>76</v>
      </c>
      <c r="F560" s="8">
        <v>140.1870689025292</v>
      </c>
      <c r="G560" s="8">
        <v>374.6324116633489</v>
      </c>
    </row>
    <row r="561" spans="1:7" ht="10.5">
      <c r="A561" s="1">
        <v>901</v>
      </c>
      <c r="B561" s="1" t="s">
        <v>7</v>
      </c>
      <c r="C561" s="1" t="s">
        <v>31</v>
      </c>
      <c r="D561" s="1">
        <v>4</v>
      </c>
      <c r="E561" s="2" t="s">
        <v>77</v>
      </c>
      <c r="F561" s="8">
        <v>26.07034892302293</v>
      </c>
      <c r="G561" s="8">
        <v>456.3474305959848</v>
      </c>
    </row>
    <row r="562" spans="1:7" ht="10.5">
      <c r="A562" s="1">
        <v>901</v>
      </c>
      <c r="B562" s="1" t="s">
        <v>7</v>
      </c>
      <c r="C562" s="1" t="s">
        <v>31</v>
      </c>
      <c r="D562" s="1">
        <v>4</v>
      </c>
      <c r="E562" s="2" t="s">
        <v>78</v>
      </c>
      <c r="F562" s="8">
        <v>56.31028494468102</v>
      </c>
      <c r="G562" s="8">
        <v>317.9443805401142</v>
      </c>
    </row>
    <row r="563" spans="1:7" ht="10.5">
      <c r="A563" s="1">
        <v>901</v>
      </c>
      <c r="B563" s="1" t="s">
        <v>7</v>
      </c>
      <c r="C563" s="1" t="s">
        <v>31</v>
      </c>
      <c r="D563" s="1">
        <v>4</v>
      </c>
      <c r="E563" s="2" t="s">
        <v>79</v>
      </c>
      <c r="F563" s="8">
        <v>253.14074043127206</v>
      </c>
      <c r="G563" s="8">
        <v>334.7212407038762</v>
      </c>
    </row>
    <row r="564" spans="1:7" ht="10.5">
      <c r="A564" s="1">
        <v>901</v>
      </c>
      <c r="B564" s="1" t="s">
        <v>7</v>
      </c>
      <c r="C564" s="1" t="s">
        <v>31</v>
      </c>
      <c r="D564" s="1">
        <v>4</v>
      </c>
      <c r="E564" s="2" t="s">
        <v>38</v>
      </c>
      <c r="F564" s="8">
        <v>4537.093940734863</v>
      </c>
      <c r="G564" s="8">
        <v>0</v>
      </c>
    </row>
    <row r="565" spans="1:7" ht="10.5">
      <c r="A565" s="1">
        <v>901</v>
      </c>
      <c r="B565" s="1" t="s">
        <v>7</v>
      </c>
      <c r="C565" s="1" t="s">
        <v>31</v>
      </c>
      <c r="D565" s="1">
        <v>4</v>
      </c>
      <c r="E565" s="2" t="s">
        <v>80</v>
      </c>
      <c r="F565" s="8">
        <v>112.76068206933829</v>
      </c>
      <c r="G565" s="8">
        <v>312.1931230838482</v>
      </c>
    </row>
    <row r="566" spans="1:7" ht="10.5">
      <c r="A566" s="1">
        <v>901</v>
      </c>
      <c r="B566" s="1" t="s">
        <v>7</v>
      </c>
      <c r="C566" s="1" t="s">
        <v>31</v>
      </c>
      <c r="D566" s="1">
        <v>4</v>
      </c>
      <c r="E566" s="2" t="s">
        <v>81</v>
      </c>
      <c r="F566" s="8">
        <v>246.25341767531174</v>
      </c>
      <c r="G566" s="8">
        <v>798.0076475877029</v>
      </c>
    </row>
    <row r="567" spans="1:7" ht="10.5">
      <c r="A567" s="1">
        <v>901</v>
      </c>
      <c r="B567" s="1" t="s">
        <v>7</v>
      </c>
      <c r="C567" s="1" t="s">
        <v>31</v>
      </c>
      <c r="D567" s="1">
        <v>4</v>
      </c>
      <c r="E567" s="2" t="s">
        <v>82</v>
      </c>
      <c r="F567" s="8">
        <v>220.16784594609186</v>
      </c>
      <c r="G567" s="8">
        <v>563.8735354496882</v>
      </c>
    </row>
    <row r="568" spans="1:7" ht="10.5">
      <c r="A568" s="1">
        <v>901</v>
      </c>
      <c r="B568" s="1" t="s">
        <v>7</v>
      </c>
      <c r="C568" s="1" t="s">
        <v>31</v>
      </c>
      <c r="D568" s="1">
        <v>4</v>
      </c>
      <c r="E568" s="2" t="s">
        <v>83</v>
      </c>
      <c r="F568" s="8">
        <v>69.86292347541222</v>
      </c>
      <c r="G568" s="8">
        <v>291.1849891956036</v>
      </c>
    </row>
    <row r="569" spans="1:7" ht="10.5">
      <c r="A569" s="1">
        <v>901</v>
      </c>
      <c r="B569" s="1" t="s">
        <v>7</v>
      </c>
      <c r="C569" s="1" t="s">
        <v>31</v>
      </c>
      <c r="D569" s="1">
        <v>4</v>
      </c>
      <c r="E569" s="2" t="s">
        <v>84</v>
      </c>
      <c r="F569" s="8">
        <v>144.3876039798443</v>
      </c>
      <c r="G569" s="8">
        <v>167.45711429302509</v>
      </c>
    </row>
    <row r="570" spans="1:7" ht="10.5">
      <c r="A570" s="1">
        <v>901</v>
      </c>
      <c r="B570" s="1" t="s">
        <v>7</v>
      </c>
      <c r="C570" s="1" t="s">
        <v>31</v>
      </c>
      <c r="D570" s="1">
        <v>4</v>
      </c>
      <c r="E570" s="2" t="s">
        <v>85</v>
      </c>
      <c r="F570" s="8">
        <v>627.8087407625638</v>
      </c>
      <c r="G570" s="8">
        <v>1868.8762864332932</v>
      </c>
    </row>
    <row r="571" spans="1:7" ht="10.5">
      <c r="A571" s="1">
        <v>901</v>
      </c>
      <c r="B571" s="1" t="s">
        <v>7</v>
      </c>
      <c r="C571" s="1" t="s">
        <v>31</v>
      </c>
      <c r="D571" s="1">
        <v>4</v>
      </c>
      <c r="E571" s="2" t="s">
        <v>86</v>
      </c>
      <c r="F571" s="8">
        <v>0</v>
      </c>
      <c r="G571" s="8">
        <v>724.5321913499099</v>
      </c>
    </row>
    <row r="572" spans="1:7" ht="10.5">
      <c r="A572" s="1">
        <v>901</v>
      </c>
      <c r="B572" s="1" t="s">
        <v>7</v>
      </c>
      <c r="C572" s="1" t="s">
        <v>31</v>
      </c>
      <c r="D572" s="1">
        <v>4</v>
      </c>
      <c r="E572" s="2" t="s">
        <v>87</v>
      </c>
      <c r="F572" s="8">
        <v>115.58428911062387</v>
      </c>
      <c r="G572" s="8">
        <v>297.6685116107647</v>
      </c>
    </row>
    <row r="573" spans="1:7" ht="10.5">
      <c r="A573" s="1">
        <v>901</v>
      </c>
      <c r="B573" s="1" t="s">
        <v>7</v>
      </c>
      <c r="C573" s="1" t="s">
        <v>31</v>
      </c>
      <c r="D573" s="1">
        <v>4</v>
      </c>
      <c r="E573" s="2" t="s">
        <v>88</v>
      </c>
      <c r="F573" s="8">
        <v>171.86109880300668</v>
      </c>
      <c r="G573" s="8">
        <v>232.90322758601263</v>
      </c>
    </row>
    <row r="574" spans="1:7" s="15" customFormat="1" ht="10.5">
      <c r="A574" s="12"/>
      <c r="B574" s="12"/>
      <c r="C574" s="12"/>
      <c r="D574" s="12"/>
      <c r="E574" s="13"/>
      <c r="F574" s="14"/>
      <c r="G574" s="14"/>
    </row>
    <row r="575" spans="1:7" s="15" customFormat="1" ht="10.5">
      <c r="A575" s="12"/>
      <c r="B575" s="12"/>
      <c r="C575" s="12"/>
      <c r="D575" s="12"/>
      <c r="E575" s="13"/>
      <c r="F575" s="14"/>
      <c r="G575" s="14"/>
    </row>
    <row r="576" spans="1:7" s="15" customFormat="1" ht="10.5">
      <c r="A576" s="12"/>
      <c r="B576" s="12"/>
      <c r="C576" s="12"/>
      <c r="D576" s="12"/>
      <c r="E576" s="13"/>
      <c r="F576" s="14"/>
      <c r="G576" s="14"/>
    </row>
    <row r="577" spans="1:7" ht="10.5">
      <c r="A577" s="1">
        <v>901</v>
      </c>
      <c r="B577" s="1" t="s">
        <v>7</v>
      </c>
      <c r="C577" s="1" t="s">
        <v>32</v>
      </c>
      <c r="D577" s="1">
        <v>2</v>
      </c>
      <c r="E577" s="2" t="s">
        <v>76</v>
      </c>
      <c r="F577" s="8">
        <v>261.4938962257515</v>
      </c>
      <c r="G577" s="8">
        <v>81.19509629071769</v>
      </c>
    </row>
    <row r="578" spans="1:7" ht="10.5">
      <c r="A578" s="1">
        <v>901</v>
      </c>
      <c r="B578" s="1" t="s">
        <v>7</v>
      </c>
      <c r="C578" s="1" t="s">
        <v>32</v>
      </c>
      <c r="D578" s="1">
        <v>2</v>
      </c>
      <c r="E578" s="2" t="s">
        <v>77</v>
      </c>
      <c r="F578" s="8">
        <v>293.6914967682402</v>
      </c>
      <c r="G578" s="8">
        <v>10.651400162001787</v>
      </c>
    </row>
    <row r="579" spans="1:7" ht="10.5">
      <c r="A579" s="1">
        <v>901</v>
      </c>
      <c r="B579" s="1" t="s">
        <v>7</v>
      </c>
      <c r="C579" s="1" t="s">
        <v>32</v>
      </c>
      <c r="D579" s="1">
        <v>2</v>
      </c>
      <c r="E579" s="2" t="s">
        <v>78</v>
      </c>
      <c r="F579" s="8">
        <v>195.16593748836195</v>
      </c>
      <c r="G579" s="8">
        <v>35.730015835519566</v>
      </c>
    </row>
    <row r="580" spans="1:7" ht="10.5">
      <c r="A580" s="1">
        <v>901</v>
      </c>
      <c r="B580" s="1" t="s">
        <v>7</v>
      </c>
      <c r="C580" s="1" t="s">
        <v>32</v>
      </c>
      <c r="D580" s="1">
        <v>2</v>
      </c>
      <c r="E580" s="2" t="s">
        <v>79</v>
      </c>
      <c r="F580" s="8">
        <v>303.04280361886754</v>
      </c>
      <c r="G580" s="8">
        <v>187.69579134149066</v>
      </c>
    </row>
    <row r="581" spans="1:7" ht="10.5">
      <c r="A581" s="1">
        <v>901</v>
      </c>
      <c r="B581" s="1" t="s">
        <v>7</v>
      </c>
      <c r="C581" s="1" t="s">
        <v>32</v>
      </c>
      <c r="D581" s="1">
        <v>2</v>
      </c>
      <c r="E581" s="2" t="s">
        <v>38</v>
      </c>
      <c r="F581" s="8">
        <v>0</v>
      </c>
      <c r="G581" s="8">
        <v>3693.430717856197</v>
      </c>
    </row>
    <row r="582" spans="1:7" ht="10.5">
      <c r="A582" s="1">
        <v>901</v>
      </c>
      <c r="B582" s="1" t="s">
        <v>7</v>
      </c>
      <c r="C582" s="1" t="s">
        <v>32</v>
      </c>
      <c r="D582" s="1">
        <v>2</v>
      </c>
      <c r="E582" s="2" t="s">
        <v>80</v>
      </c>
      <c r="F582" s="8">
        <v>191.87372511524265</v>
      </c>
      <c r="G582" s="8">
        <v>31.22408016657425</v>
      </c>
    </row>
    <row r="583" spans="1:7" ht="10.5">
      <c r="A583" s="1">
        <v>901</v>
      </c>
      <c r="B583" s="1" t="s">
        <v>7</v>
      </c>
      <c r="C583" s="1" t="s">
        <v>32</v>
      </c>
      <c r="D583" s="1">
        <v>2</v>
      </c>
      <c r="E583" s="2" t="s">
        <v>81</v>
      </c>
      <c r="F583" s="8">
        <v>637.2968636205641</v>
      </c>
      <c r="G583" s="8">
        <v>156.03108370506158</v>
      </c>
    </row>
    <row r="584" spans="1:7" ht="10.5">
      <c r="A584" s="1">
        <v>901</v>
      </c>
      <c r="B584" s="1" t="s">
        <v>7</v>
      </c>
      <c r="C584" s="1" t="s">
        <v>32</v>
      </c>
      <c r="D584" s="1">
        <v>2</v>
      </c>
      <c r="E584" s="2" t="s">
        <v>82</v>
      </c>
      <c r="F584" s="8">
        <v>489.8601438877946</v>
      </c>
      <c r="G584" s="8">
        <v>154.54355194609045</v>
      </c>
    </row>
    <row r="585" spans="1:7" ht="10.5">
      <c r="A585" s="1">
        <v>901</v>
      </c>
      <c r="B585" s="1" t="s">
        <v>7</v>
      </c>
      <c r="C585" s="1" t="s">
        <v>32</v>
      </c>
      <c r="D585" s="1">
        <v>2</v>
      </c>
      <c r="E585" s="2" t="s">
        <v>83</v>
      </c>
      <c r="F585" s="8">
        <v>175.27550041069418</v>
      </c>
      <c r="G585" s="8">
        <v>38.69198666588735</v>
      </c>
    </row>
    <row r="586" spans="1:7" ht="10.5">
      <c r="A586" s="1">
        <v>901</v>
      </c>
      <c r="B586" s="1" t="s">
        <v>7</v>
      </c>
      <c r="C586" s="1" t="s">
        <v>32</v>
      </c>
      <c r="D586" s="1">
        <v>2</v>
      </c>
      <c r="E586" s="2" t="s">
        <v>84</v>
      </c>
      <c r="F586" s="8">
        <v>136.7631355544268</v>
      </c>
      <c r="G586" s="8">
        <v>109.82802284370034</v>
      </c>
    </row>
    <row r="587" spans="1:7" ht="10.5">
      <c r="A587" s="1">
        <v>901</v>
      </c>
      <c r="B587" s="1" t="s">
        <v>7</v>
      </c>
      <c r="C587" s="1" t="s">
        <v>32</v>
      </c>
      <c r="D587" s="1">
        <v>2</v>
      </c>
      <c r="E587" s="2" t="s">
        <v>85</v>
      </c>
      <c r="F587" s="8">
        <v>1600.9339920302568</v>
      </c>
      <c r="G587" s="8">
        <v>437.5263449458753</v>
      </c>
    </row>
    <row r="588" spans="1:7" ht="10.5">
      <c r="A588" s="1">
        <v>901</v>
      </c>
      <c r="B588" s="1" t="s">
        <v>7</v>
      </c>
      <c r="C588" s="1" t="s">
        <v>32</v>
      </c>
      <c r="D588" s="1">
        <v>2</v>
      </c>
      <c r="E588" s="2" t="s">
        <v>86</v>
      </c>
      <c r="F588" s="8">
        <v>423.1499695858713</v>
      </c>
      <c r="G588" s="8">
        <v>0</v>
      </c>
    </row>
    <row r="589" spans="1:7" ht="10.5">
      <c r="A589" s="1">
        <v>901</v>
      </c>
      <c r="B589" s="1" t="s">
        <v>7</v>
      </c>
      <c r="C589" s="1" t="s">
        <v>32</v>
      </c>
      <c r="D589" s="1">
        <v>2</v>
      </c>
      <c r="E589" s="2" t="s">
        <v>87</v>
      </c>
      <c r="F589" s="8">
        <v>230.93624696893207</v>
      </c>
      <c r="G589" s="8">
        <v>93.56938242508193</v>
      </c>
    </row>
    <row r="590" spans="1:7" ht="10.5">
      <c r="A590" s="1">
        <v>901</v>
      </c>
      <c r="B590" s="1" t="s">
        <v>7</v>
      </c>
      <c r="C590" s="1" t="s">
        <v>32</v>
      </c>
      <c r="D590" s="1">
        <v>2</v>
      </c>
      <c r="E590" s="2" t="s">
        <v>88</v>
      </c>
      <c r="F590" s="8">
        <v>204.81503218311374</v>
      </c>
      <c r="G590" s="8">
        <v>128.02924152956172</v>
      </c>
    </row>
    <row r="591" spans="1:7" s="15" customFormat="1" ht="10.5">
      <c r="A591" s="12"/>
      <c r="B591" s="12"/>
      <c r="C591" s="12"/>
      <c r="D591" s="12"/>
      <c r="E591" s="13"/>
      <c r="F591" s="14"/>
      <c r="G591" s="14"/>
    </row>
    <row r="592" spans="1:7" s="15" customFormat="1" ht="10.5">
      <c r="A592" s="12"/>
      <c r="B592" s="12"/>
      <c r="C592" s="12"/>
      <c r="D592" s="12"/>
      <c r="E592" s="13"/>
      <c r="F592" s="14"/>
      <c r="G592" s="14"/>
    </row>
    <row r="593" spans="1:7" s="15" customFormat="1" ht="10.5">
      <c r="A593" s="12"/>
      <c r="B593" s="12"/>
      <c r="C593" s="12"/>
      <c r="D593" s="12"/>
      <c r="E593" s="13"/>
      <c r="F593" s="14"/>
      <c r="G593" s="14"/>
    </row>
    <row r="594" spans="1:7" ht="10.5">
      <c r="A594" s="1">
        <v>901</v>
      </c>
      <c r="B594" s="1" t="s">
        <v>7</v>
      </c>
      <c r="C594" s="1" t="s">
        <v>32</v>
      </c>
      <c r="D594" s="1">
        <v>4</v>
      </c>
      <c r="E594" s="2" t="s">
        <v>76</v>
      </c>
      <c r="F594" s="8">
        <v>100.19856068239373</v>
      </c>
      <c r="G594" s="8">
        <v>269.41115033424506</v>
      </c>
    </row>
    <row r="595" spans="1:7" ht="10.5">
      <c r="A595" s="1">
        <v>901</v>
      </c>
      <c r="B595" s="1" t="s">
        <v>7</v>
      </c>
      <c r="C595" s="1" t="s">
        <v>32</v>
      </c>
      <c r="D595" s="1">
        <v>4</v>
      </c>
      <c r="E595" s="2" t="s">
        <v>77</v>
      </c>
      <c r="F595" s="8">
        <v>9.859912484379137</v>
      </c>
      <c r="G595" s="8">
        <v>339.3037832227804</v>
      </c>
    </row>
    <row r="596" spans="1:7" ht="10.5">
      <c r="A596" s="1">
        <v>901</v>
      </c>
      <c r="B596" s="1" t="s">
        <v>7</v>
      </c>
      <c r="C596" s="1" t="s">
        <v>32</v>
      </c>
      <c r="D596" s="1">
        <v>4</v>
      </c>
      <c r="E596" s="2" t="s">
        <v>78</v>
      </c>
      <c r="F596" s="8">
        <v>41.53452792410123</v>
      </c>
      <c r="G596" s="8">
        <v>218.27285708411264</v>
      </c>
    </row>
    <row r="597" spans="1:7" ht="10.5">
      <c r="A597" s="1">
        <v>901</v>
      </c>
      <c r="B597" s="1" t="s">
        <v>7</v>
      </c>
      <c r="C597" s="1" t="s">
        <v>32</v>
      </c>
      <c r="D597" s="1">
        <v>4</v>
      </c>
      <c r="E597" s="2" t="s">
        <v>79</v>
      </c>
      <c r="F597" s="8">
        <v>194.89794663251456</v>
      </c>
      <c r="G597" s="8">
        <v>270.1559802556442</v>
      </c>
    </row>
    <row r="598" spans="1:7" ht="10.5">
      <c r="A598" s="1">
        <v>901</v>
      </c>
      <c r="B598" s="1" t="s">
        <v>7</v>
      </c>
      <c r="C598" s="1" t="s">
        <v>32</v>
      </c>
      <c r="D598" s="1">
        <v>4</v>
      </c>
      <c r="E598" s="2" t="s">
        <v>38</v>
      </c>
      <c r="F598" s="8">
        <v>3849.839914095604</v>
      </c>
      <c r="G598" s="8">
        <v>0</v>
      </c>
    </row>
    <row r="599" spans="1:7" ht="10.5">
      <c r="A599" s="1">
        <v>901</v>
      </c>
      <c r="B599" s="1" t="s">
        <v>7</v>
      </c>
      <c r="C599" s="1" t="s">
        <v>32</v>
      </c>
      <c r="D599" s="1">
        <v>4</v>
      </c>
      <c r="E599" s="2" t="s">
        <v>80</v>
      </c>
      <c r="F599" s="8">
        <v>39.44307029853433</v>
      </c>
      <c r="G599" s="8">
        <v>207.10823550466765</v>
      </c>
    </row>
    <row r="600" spans="1:7" ht="10.5">
      <c r="A600" s="1">
        <v>901</v>
      </c>
      <c r="B600" s="1" t="s">
        <v>7</v>
      </c>
      <c r="C600" s="1" t="s">
        <v>32</v>
      </c>
      <c r="D600" s="1">
        <v>4</v>
      </c>
      <c r="E600" s="2" t="s">
        <v>81</v>
      </c>
      <c r="F600" s="8">
        <v>148.35267742609574</v>
      </c>
      <c r="G600" s="8">
        <v>642.0937986212261</v>
      </c>
    </row>
    <row r="601" spans="1:7" ht="10.5">
      <c r="A601" s="1">
        <v>901</v>
      </c>
      <c r="B601" s="1" t="s">
        <v>7</v>
      </c>
      <c r="C601" s="1" t="s">
        <v>32</v>
      </c>
      <c r="D601" s="1">
        <v>4</v>
      </c>
      <c r="E601" s="2" t="s">
        <v>82</v>
      </c>
      <c r="F601" s="8">
        <v>158.19570935782738</v>
      </c>
      <c r="G601" s="8">
        <v>511.430538888705</v>
      </c>
    </row>
    <row r="602" spans="1:7" ht="10.5">
      <c r="A602" s="1">
        <v>901</v>
      </c>
      <c r="B602" s="1" t="s">
        <v>7</v>
      </c>
      <c r="C602" s="1" t="s">
        <v>32</v>
      </c>
      <c r="D602" s="1">
        <v>4</v>
      </c>
      <c r="E602" s="2" t="s">
        <v>83</v>
      </c>
      <c r="F602" s="8">
        <v>27.763235286130744</v>
      </c>
      <c r="G602" s="8">
        <v>149.27974296828447</v>
      </c>
    </row>
    <row r="603" spans="1:7" ht="10.5">
      <c r="A603" s="1">
        <v>901</v>
      </c>
      <c r="B603" s="1" t="s">
        <v>7</v>
      </c>
      <c r="C603" s="1" t="s">
        <v>32</v>
      </c>
      <c r="D603" s="1">
        <v>4</v>
      </c>
      <c r="E603" s="2" t="s">
        <v>84</v>
      </c>
      <c r="F603" s="8">
        <v>90.74877257266287</v>
      </c>
      <c r="G603" s="8">
        <v>140.84374237060547</v>
      </c>
    </row>
    <row r="604" spans="1:7" ht="10.5">
      <c r="A604" s="1">
        <v>901</v>
      </c>
      <c r="B604" s="1" t="s">
        <v>7</v>
      </c>
      <c r="C604" s="1" t="s">
        <v>32</v>
      </c>
      <c r="D604" s="1">
        <v>4</v>
      </c>
      <c r="E604" s="2" t="s">
        <v>85</v>
      </c>
      <c r="F604" s="8">
        <v>450.19654574636684</v>
      </c>
      <c r="G604" s="8">
        <v>1676.5322720802437</v>
      </c>
    </row>
    <row r="605" spans="1:7" ht="10.5">
      <c r="A605" s="1">
        <v>901</v>
      </c>
      <c r="B605" s="1" t="s">
        <v>7</v>
      </c>
      <c r="C605" s="1" t="s">
        <v>32</v>
      </c>
      <c r="D605" s="1">
        <v>4</v>
      </c>
      <c r="E605" s="2" t="s">
        <v>86</v>
      </c>
      <c r="F605" s="8">
        <v>0</v>
      </c>
      <c r="G605" s="8">
        <v>482.86601826296015</v>
      </c>
    </row>
    <row r="606" spans="1:7" ht="10.5">
      <c r="A606" s="1">
        <v>901</v>
      </c>
      <c r="B606" s="1" t="s">
        <v>7</v>
      </c>
      <c r="C606" s="1" t="s">
        <v>32</v>
      </c>
      <c r="D606" s="1">
        <v>4</v>
      </c>
      <c r="E606" s="2" t="s">
        <v>87</v>
      </c>
      <c r="F606" s="8">
        <v>102.35056431010618</v>
      </c>
      <c r="G606" s="8">
        <v>231.27928290932866</v>
      </c>
    </row>
    <row r="607" spans="1:7" ht="10.5">
      <c r="A607" s="1">
        <v>901</v>
      </c>
      <c r="B607" s="1" t="s">
        <v>7</v>
      </c>
      <c r="C607" s="1" t="s">
        <v>32</v>
      </c>
      <c r="D607" s="1">
        <v>4</v>
      </c>
      <c r="E607" s="2" t="s">
        <v>88</v>
      </c>
      <c r="F607" s="8">
        <v>116.68856093843104</v>
      </c>
      <c r="G607" s="8">
        <v>174.01804700948423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minassianh</cp:lastModifiedBy>
  <cp:lastPrinted>2008-07-28T17:09:53Z</cp:lastPrinted>
  <dcterms:created xsi:type="dcterms:W3CDTF">2008-07-28T19:48:56Z</dcterms:created>
  <dcterms:modified xsi:type="dcterms:W3CDTF">2008-07-28T20:02:29Z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